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da/Desktop/34870【5:28までに公開】【企:研】東京工業大学物質・情報卓越教育院「国際フォーラム・未来社会サービス創出ワークショップ」の企画運営に関するコンペティション開催/"/>
    </mc:Choice>
  </mc:AlternateContent>
  <xr:revisionPtr revIDLastSave="0" documentId="13_ncr:1_{E438C134-E6D5-574F-95E0-C67CC85DB52C}" xr6:coauthVersionLast="47" xr6:coauthVersionMax="47" xr10:uidLastSave="{00000000-0000-0000-0000-000000000000}"/>
  <bookViews>
    <workbookView xWindow="0" yWindow="500" windowWidth="28800" windowHeight="15840" xr2:uid="{A2DC8EC3-FB6E-4EDE-8DE7-8B51BED43061}"/>
  </bookViews>
  <sheets>
    <sheet name="見積書" sheetId="1" r:id="rId1"/>
  </sheets>
  <definedNames>
    <definedName name="_xlnm.Print_Area" localSheetId="0">見積書!$A$1:$L$66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1" l="1"/>
  <c r="J61" i="1"/>
  <c r="J60" i="1"/>
  <c r="J56" i="1"/>
  <c r="J57" i="1"/>
  <c r="J41" i="1"/>
  <c r="J52" i="1" l="1"/>
  <c r="J51" i="1"/>
  <c r="J55" i="1"/>
  <c r="J19" i="1" l="1"/>
  <c r="J20" i="1"/>
  <c r="J21" i="1"/>
  <c r="J22" i="1"/>
  <c r="J23" i="1"/>
  <c r="J24" i="1"/>
  <c r="J25" i="1"/>
  <c r="J26" i="1"/>
  <c r="J27" i="1"/>
  <c r="J28" i="1"/>
  <c r="J29" i="1"/>
  <c r="J64" i="1" l="1"/>
  <c r="J36" i="1"/>
  <c r="J45" i="1" l="1"/>
  <c r="J18" i="1" l="1"/>
  <c r="J50" i="1"/>
  <c r="J40" i="1"/>
  <c r="J43" i="1"/>
  <c r="J42" i="1"/>
  <c r="J54" i="1"/>
  <c r="J53" i="1"/>
  <c r="J49" i="1"/>
  <c r="J46" i="1"/>
  <c r="J44" i="1"/>
  <c r="J39" i="1"/>
  <c r="J35" i="1"/>
  <c r="J34" i="1"/>
  <c r="J33" i="1"/>
  <c r="J32" i="1"/>
  <c r="J31" i="1"/>
  <c r="J30" i="1"/>
  <c r="J15" i="1"/>
  <c r="J14" i="1"/>
  <c r="J13" i="1"/>
  <c r="J12" i="1"/>
  <c r="J16" i="1" l="1"/>
  <c r="J58" i="1"/>
  <c r="J47" i="1"/>
  <c r="J66" i="1"/>
</calcChain>
</file>

<file path=xl/sharedStrings.xml><?xml version="1.0" encoding="utf-8"?>
<sst xmlns="http://schemas.openxmlformats.org/spreadsheetml/2006/main" count="173" uniqueCount="116">
  <si>
    <t>摘要</t>
    <rPh sb="0" eb="2">
      <t>テキヨウ</t>
    </rPh>
    <phoneticPr fontId="7"/>
  </si>
  <si>
    <t>条件１</t>
    <rPh sb="0" eb="2">
      <t>ジョウケン</t>
    </rPh>
    <phoneticPr fontId="7"/>
  </si>
  <si>
    <t>日付</t>
    <rPh sb="0" eb="2">
      <t>ヒヅケ</t>
    </rPh>
    <phoneticPr fontId="7"/>
  </si>
  <si>
    <t>数量</t>
    <rPh sb="0" eb="2">
      <t>スウリョウ</t>
    </rPh>
    <phoneticPr fontId="7"/>
  </si>
  <si>
    <t>日数・回数</t>
    <rPh sb="0" eb="2">
      <t>ニッスウ</t>
    </rPh>
    <rPh sb="3" eb="5">
      <t>カイスウ</t>
    </rPh>
    <phoneticPr fontId="7"/>
  </si>
  <si>
    <t>合計</t>
    <rPh sb="0" eb="2">
      <t>ゴウケイ</t>
    </rPh>
    <phoneticPr fontId="7"/>
  </si>
  <si>
    <t>備考</t>
    <rPh sb="0" eb="2">
      <t>ビコウ</t>
    </rPh>
    <phoneticPr fontId="7"/>
  </si>
  <si>
    <t>《宿泊》</t>
    <rPh sb="1" eb="3">
      <t>シュクハク</t>
    </rPh>
    <phoneticPr fontId="7"/>
  </si>
  <si>
    <t>小計　１</t>
    <rPh sb="0" eb="2">
      <t>ショウケイ</t>
    </rPh>
    <phoneticPr fontId="7"/>
  </si>
  <si>
    <t>《会場》</t>
    <rPh sb="1" eb="3">
      <t>カイジョウ</t>
    </rPh>
    <phoneticPr fontId="7"/>
  </si>
  <si>
    <t>《設備・備品等》</t>
    <rPh sb="1" eb="3">
      <t>セツビ</t>
    </rPh>
    <rPh sb="4" eb="6">
      <t>ビヒン</t>
    </rPh>
    <rPh sb="6" eb="7">
      <t>トウ</t>
    </rPh>
    <phoneticPr fontId="7"/>
  </si>
  <si>
    <t>会場＋設備備品</t>
    <rPh sb="0" eb="2">
      <t>カイジョウ</t>
    </rPh>
    <rPh sb="3" eb="5">
      <t>セツビ</t>
    </rPh>
    <rPh sb="5" eb="7">
      <t>ビヒン</t>
    </rPh>
    <phoneticPr fontId="4"/>
  </si>
  <si>
    <t>《食事》</t>
    <rPh sb="1" eb="3">
      <t>ショクジ</t>
    </rPh>
    <phoneticPr fontId="7"/>
  </si>
  <si>
    <t>朝食</t>
    <rPh sb="0" eb="2">
      <t>チョウショク</t>
    </rPh>
    <phoneticPr fontId="4"/>
  </si>
  <si>
    <t>立食ビュッフェ</t>
    <rPh sb="0" eb="2">
      <t>リッショク</t>
    </rPh>
    <phoneticPr fontId="7"/>
  </si>
  <si>
    <t>昼食　</t>
    <rPh sb="0" eb="2">
      <t>チュウショク</t>
    </rPh>
    <phoneticPr fontId="7"/>
  </si>
  <si>
    <t>夕食</t>
    <rPh sb="0" eb="2">
      <t>ユウショク</t>
    </rPh>
    <phoneticPr fontId="7"/>
  </si>
  <si>
    <t>ウェルカムディナー　会場</t>
    <rPh sb="10" eb="12">
      <t>カイジョウ</t>
    </rPh>
    <phoneticPr fontId="7"/>
  </si>
  <si>
    <t>会場名</t>
    <rPh sb="0" eb="3">
      <t>カイジョウメイ</t>
    </rPh>
    <phoneticPr fontId="4"/>
  </si>
  <si>
    <t>条件2</t>
    <rPh sb="0" eb="2">
      <t>ジョウケン</t>
    </rPh>
    <phoneticPr fontId="7"/>
  </si>
  <si>
    <t>広さ</t>
    <rPh sb="0" eb="1">
      <t>ヒロ</t>
    </rPh>
    <phoneticPr fontId="4"/>
  </si>
  <si>
    <t>部屋タイプ</t>
    <rPh sb="0" eb="2">
      <t>ヘヤ</t>
    </rPh>
    <phoneticPr fontId="4"/>
  </si>
  <si>
    <t>条件3</t>
    <rPh sb="0" eb="2">
      <t>ジョウケン</t>
    </rPh>
    <phoneticPr fontId="7"/>
  </si>
  <si>
    <t>利用時間</t>
    <rPh sb="0" eb="4">
      <t>リヨウジカン</t>
    </rPh>
    <phoneticPr fontId="4"/>
  </si>
  <si>
    <t>●㎡</t>
  </si>
  <si>
    <t>●㎡</t>
    <phoneticPr fontId="4"/>
  </si>
  <si>
    <t>産学協創交流会　会場</t>
    <rPh sb="0" eb="2">
      <t>サンガク</t>
    </rPh>
    <rPh sb="2" eb="4">
      <t>キョウソウ</t>
    </rPh>
    <rPh sb="4" eb="7">
      <t>コウリュウカイ</t>
    </rPh>
    <rPh sb="8" eb="10">
      <t>カイジョウ</t>
    </rPh>
    <phoneticPr fontId="7"/>
  </si>
  <si>
    <t>夕食　会場</t>
    <rPh sb="0" eb="2">
      <t>ユウショク</t>
    </rPh>
    <phoneticPr fontId="7"/>
  </si>
  <si>
    <t>1名1室利用　</t>
    <rPh sb="1" eb="2">
      <t>メイ</t>
    </rPh>
    <rPh sb="3" eb="4">
      <t>シツ</t>
    </rPh>
    <rPh sb="4" eb="6">
      <t>リヨウ</t>
    </rPh>
    <phoneticPr fontId="7"/>
  </si>
  <si>
    <t>無線Wifi（100名同時接続）</t>
    <rPh sb="0" eb="2">
      <t>ムセン</t>
    </rPh>
    <rPh sb="10" eb="11">
      <t>メイ</t>
    </rPh>
    <rPh sb="11" eb="13">
      <t>ドウジ</t>
    </rPh>
    <rPh sb="13" eb="15">
      <t>セツゾク</t>
    </rPh>
    <phoneticPr fontId="7"/>
  </si>
  <si>
    <t>音響照明設備　メイン会場</t>
    <rPh sb="0" eb="2">
      <t>オンキョウ</t>
    </rPh>
    <rPh sb="2" eb="4">
      <t>ショウメイ</t>
    </rPh>
    <rPh sb="4" eb="6">
      <t>セツビ</t>
    </rPh>
    <phoneticPr fontId="7"/>
  </si>
  <si>
    <t>コーヒーサービス</t>
  </si>
  <si>
    <t>コーヒー</t>
    <phoneticPr fontId="4"/>
  </si>
  <si>
    <t>スクリーン　控室</t>
    <rPh sb="6" eb="8">
      <t>ヒカエシツ</t>
    </rPh>
    <phoneticPr fontId="4"/>
  </si>
  <si>
    <t>プロジェクター＆スクリーンセット メイン会場</t>
    <rPh sb="20" eb="22">
      <t>カイジョウ</t>
    </rPh>
    <phoneticPr fontId="7"/>
  </si>
  <si>
    <t>ホワイトボード　メイン会場</t>
    <rPh sb="11" eb="13">
      <t>カイジョウ</t>
    </rPh>
    <phoneticPr fontId="7"/>
  </si>
  <si>
    <t>宿泊費</t>
    <rPh sb="0" eb="3">
      <t>シュクハクヒ</t>
    </rPh>
    <phoneticPr fontId="4"/>
  </si>
  <si>
    <t>食事費</t>
    <rPh sb="0" eb="2">
      <t>ショクジ</t>
    </rPh>
    <rPh sb="2" eb="3">
      <t>ヒ</t>
    </rPh>
    <phoneticPr fontId="4"/>
  </si>
  <si>
    <t>国際フォーラム　メイン会場</t>
    <rPh sb="0" eb="2">
      <t>コクサイ</t>
    </rPh>
    <rPh sb="11" eb="13">
      <t>カイジョウ</t>
    </rPh>
    <phoneticPr fontId="4"/>
  </si>
  <si>
    <t>国際フォーラム　メイン会場</t>
    <rPh sb="0" eb="2">
      <t>コクサイ</t>
    </rPh>
    <phoneticPr fontId="4"/>
  </si>
  <si>
    <t>未来社会サービス創出WS　メイン会場</t>
    <rPh sb="0" eb="2">
      <t>ミライ</t>
    </rPh>
    <rPh sb="2" eb="4">
      <t>シャカイ</t>
    </rPh>
    <rPh sb="8" eb="10">
      <t>ソウシュツ</t>
    </rPh>
    <rPh sb="16" eb="18">
      <t>カイジョウ</t>
    </rPh>
    <phoneticPr fontId="7"/>
  </si>
  <si>
    <t>ウェルカムディナー（食事代）</t>
    <rPh sb="10" eb="13">
      <t>ショクジダイ</t>
    </rPh>
    <phoneticPr fontId="7"/>
  </si>
  <si>
    <t>産学協創交流会（食事代）</t>
    <rPh sb="0" eb="2">
      <t>サンガク</t>
    </rPh>
    <rPh sb="2" eb="4">
      <t>キョウソウ</t>
    </rPh>
    <rPh sb="4" eb="7">
      <t>コウリュウカイ</t>
    </rPh>
    <rPh sb="8" eb="11">
      <t>ショクジダイ</t>
    </rPh>
    <phoneticPr fontId="7"/>
  </si>
  <si>
    <t>食事形式</t>
    <rPh sb="0" eb="2">
      <t>ショクジ</t>
    </rPh>
    <rPh sb="2" eb="4">
      <t>ケイシキ</t>
    </rPh>
    <phoneticPr fontId="4"/>
  </si>
  <si>
    <t>実施日程</t>
    <rPh sb="0" eb="2">
      <t>ジッシ</t>
    </rPh>
    <rPh sb="2" eb="4">
      <t>ニッテイ</t>
    </rPh>
    <phoneticPr fontId="4"/>
  </si>
  <si>
    <t>イベント名</t>
    <rPh sb="4" eb="5">
      <t>メイ</t>
    </rPh>
    <phoneticPr fontId="4"/>
  </si>
  <si>
    <t>会場名</t>
    <rPh sb="0" eb="2">
      <t>カイジョウ</t>
    </rPh>
    <rPh sb="2" eb="3">
      <t>メイ</t>
    </rPh>
    <phoneticPr fontId="4"/>
  </si>
  <si>
    <t>物質・情報卓越教育院　未来社会サービス創出ワークショップ・国際フォーラム</t>
    <rPh sb="0" eb="2">
      <t>ブッシツ</t>
    </rPh>
    <rPh sb="3" eb="10">
      <t>ジョウホウタクエツキョウイクイン</t>
    </rPh>
    <rPh sb="11" eb="13">
      <t>ミライ</t>
    </rPh>
    <rPh sb="13" eb="15">
      <t>シャカイ</t>
    </rPh>
    <rPh sb="19" eb="21">
      <t>ソウシュツ</t>
    </rPh>
    <phoneticPr fontId="4"/>
  </si>
  <si>
    <r>
      <rPr>
        <sz val="11"/>
        <color theme="1"/>
        <rFont val="游ゴシック"/>
        <family val="3"/>
        <charset val="128"/>
        <scheme val="minor"/>
      </rPr>
      <t>国立大学法人　東京工業大学　殿</t>
    </r>
    <rPh sb="0" eb="2">
      <t>コクリツ</t>
    </rPh>
    <rPh sb="2" eb="4">
      <t>ダイガク</t>
    </rPh>
    <rPh sb="4" eb="6">
      <t>ホウジン</t>
    </rPh>
    <rPh sb="7" eb="9">
      <t>トウキョウ</t>
    </rPh>
    <rPh sb="9" eb="11">
      <t>コウギョウ</t>
    </rPh>
    <rPh sb="11" eb="13">
      <t>ダイガク</t>
    </rPh>
    <rPh sb="14" eb="15">
      <t>ドノ</t>
    </rPh>
    <phoneticPr fontId="12"/>
  </si>
  <si>
    <t>下記の通り見積いたします。</t>
    <rPh sb="0" eb="2">
      <t>カキ</t>
    </rPh>
    <rPh sb="3" eb="4">
      <t>トオ</t>
    </rPh>
    <rPh sb="5" eb="7">
      <t>ミツモリ</t>
    </rPh>
    <phoneticPr fontId="1"/>
  </si>
  <si>
    <t>№</t>
    <phoneticPr fontId="1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</si>
  <si>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2"/>
  </si>
  <si>
    <t>住　所</t>
    <rPh sb="0" eb="1">
      <t>ジュウ</t>
    </rPh>
    <rPh sb="2" eb="3">
      <t>ショ</t>
    </rPh>
    <phoneticPr fontId="4"/>
  </si>
  <si>
    <t>会　社</t>
    <rPh sb="0" eb="1">
      <t>カイ</t>
    </rPh>
    <rPh sb="2" eb="3">
      <t>シャ</t>
    </rPh>
    <phoneticPr fontId="4"/>
  </si>
  <si>
    <t>代表者名</t>
    <rPh sb="0" eb="3">
      <t>ダイヒョウシャ</t>
    </rPh>
    <rPh sb="3" eb="4">
      <t>ナ</t>
    </rPh>
    <phoneticPr fontId="4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</si>
  <si>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>1</t>
    </r>
    <phoneticPr fontId="12"/>
  </si>
  <si>
    <r>
      <rPr>
        <sz val="10"/>
        <rFont val="ＭＳ Ｐゴシック"/>
        <family val="3"/>
        <charset val="128"/>
      </rPr>
      <t>利用料不要の場合は、備考欄それぞれに「無料」と記入のこと。</t>
    </r>
    <rPh sb="10" eb="12">
      <t>ビコウ</t>
    </rPh>
    <rPh sb="12" eb="13">
      <t>ラン</t>
    </rPh>
    <phoneticPr fontId="12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</si>
  <si>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>2</t>
    </r>
    <phoneticPr fontId="12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</si>
  <si>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/>
    </r>
  </si>
  <si>
    <t>上記は記載例である。仕様書に従い適宜内訳、単位を記載すること。</t>
    <rPh sb="0" eb="2">
      <t>ジョウキ</t>
    </rPh>
    <rPh sb="3" eb="5">
      <t>キサイ</t>
    </rPh>
    <rPh sb="5" eb="6">
      <t>レイ</t>
    </rPh>
    <rPh sb="10" eb="13">
      <t>シヨウショ</t>
    </rPh>
    <rPh sb="14" eb="15">
      <t>シタガ</t>
    </rPh>
    <rPh sb="16" eb="18">
      <t>テキギ</t>
    </rPh>
    <rPh sb="18" eb="20">
      <t>ウチワケ</t>
    </rPh>
    <rPh sb="21" eb="23">
      <t>タンイ</t>
    </rPh>
    <rPh sb="24" eb="26">
      <t>キサイ</t>
    </rPh>
    <phoneticPr fontId="4"/>
  </si>
  <si>
    <t>消費税および企画料等含む。</t>
    <rPh sb="6" eb="8">
      <t>キカク</t>
    </rPh>
    <rPh sb="8" eb="9">
      <t>リョウ</t>
    </rPh>
    <rPh sb="9" eb="10">
      <t>トウ</t>
    </rPh>
    <rPh sb="10" eb="11">
      <t>フク</t>
    </rPh>
    <phoneticPr fontId="12"/>
  </si>
  <si>
    <t>17:00～18:30</t>
    <phoneticPr fontId="4"/>
  </si>
  <si>
    <t>ホテル名</t>
    <rPh sb="3" eb="4">
      <t>メイ</t>
    </rPh>
    <phoneticPr fontId="4"/>
  </si>
  <si>
    <t>有線マイク2本、無線マイク2本</t>
    <rPh sb="0" eb="2">
      <t>ユウセン</t>
    </rPh>
    <rPh sb="6" eb="7">
      <t>ホン</t>
    </rPh>
    <rPh sb="8" eb="10">
      <t>ムセン</t>
    </rPh>
    <rPh sb="14" eb="15">
      <t>ホン</t>
    </rPh>
    <phoneticPr fontId="4"/>
  </si>
  <si>
    <t>有線マイク2本</t>
    <phoneticPr fontId="4"/>
  </si>
  <si>
    <t>食事会場</t>
    <rPh sb="0" eb="2">
      <t>ショクジ</t>
    </rPh>
    <rPh sb="2" eb="4">
      <t>カイジョウ</t>
    </rPh>
    <phoneticPr fontId="4"/>
  </si>
  <si>
    <t>メイン会場</t>
    <rPh sb="3" eb="5">
      <t>カイジョウ</t>
    </rPh>
    <phoneticPr fontId="4"/>
  </si>
  <si>
    <t>1杯/1人</t>
    <phoneticPr fontId="4"/>
  </si>
  <si>
    <t xml:space="preserve">控室　【小会議室A】 </t>
    <rPh sb="0" eb="2">
      <t>ヒカエシツ</t>
    </rPh>
    <phoneticPr fontId="7"/>
  </si>
  <si>
    <t>8:00～18:00</t>
    <phoneticPr fontId="4"/>
  </si>
  <si>
    <t>▼自動計算</t>
    <rPh sb="1" eb="5">
      <t>ジドウケイサン</t>
    </rPh>
    <phoneticPr fontId="4"/>
  </si>
  <si>
    <t>18:30～19:30</t>
    <phoneticPr fontId="4"/>
  </si>
  <si>
    <t>9:00～18:30</t>
    <phoneticPr fontId="4"/>
  </si>
  <si>
    <t>9:00～17:00</t>
    <phoneticPr fontId="4"/>
  </si>
  <si>
    <t>※4</t>
    <phoneticPr fontId="4"/>
  </si>
  <si>
    <t>面談会場B ※4</t>
    <rPh sb="0" eb="2">
      <t>メンダン</t>
    </rPh>
    <phoneticPr fontId="7"/>
  </si>
  <si>
    <t>フリースペース・面談会場A　</t>
    <rPh sb="8" eb="10">
      <t>メンダン</t>
    </rPh>
    <rPh sb="10" eb="12">
      <t>カイジョウ</t>
    </rPh>
    <phoneticPr fontId="7"/>
  </si>
  <si>
    <t>大型バス手配　※5</t>
    <rPh sb="0" eb="2">
      <t>オオガタ</t>
    </rPh>
    <rPh sb="4" eb="6">
      <t>テハイ</t>
    </rPh>
    <phoneticPr fontId="4"/>
  </si>
  <si>
    <t>※5</t>
    <phoneticPr fontId="4"/>
  </si>
  <si>
    <t>エクスカーションの見学先が徒歩圏内の場合は、大型バスの手配は不要。</t>
    <rPh sb="9" eb="12">
      <t>ケンガクサキ</t>
    </rPh>
    <rPh sb="13" eb="17">
      <t>トホケンナイ</t>
    </rPh>
    <rPh sb="18" eb="20">
      <t>バアイ</t>
    </rPh>
    <rPh sb="22" eb="24">
      <t>オオガタ</t>
    </rPh>
    <rPh sb="27" eb="29">
      <t>テハイ</t>
    </rPh>
    <rPh sb="30" eb="32">
      <t>フヨウ</t>
    </rPh>
    <phoneticPr fontId="4"/>
  </si>
  <si>
    <t>13:00～18:30</t>
    <phoneticPr fontId="4"/>
  </si>
  <si>
    <t>《その他》</t>
    <rPh sb="3" eb="4">
      <t>ホカ</t>
    </rPh>
    <phoneticPr fontId="4"/>
  </si>
  <si>
    <t>昼食会場</t>
    <rPh sb="0" eb="2">
      <t>チュウショク</t>
    </rPh>
    <rPh sb="2" eb="4">
      <t>カイジョウ</t>
    </rPh>
    <phoneticPr fontId="4"/>
  </si>
  <si>
    <t>12:00～13:00</t>
  </si>
  <si>
    <t>12:00～13:00</t>
    <phoneticPr fontId="4"/>
  </si>
  <si>
    <t>運営支援業務</t>
    <rPh sb="0" eb="2">
      <t>ウンエイ</t>
    </rPh>
    <rPh sb="2" eb="4">
      <t>シエン</t>
    </rPh>
    <rPh sb="4" eb="6">
      <t>ギョウム</t>
    </rPh>
    <phoneticPr fontId="4"/>
  </si>
  <si>
    <t>フリースペース・面談会場Aの面談テーブルが20卓以上ある場合は面談会場Bは不要。</t>
    <rPh sb="14" eb="16">
      <t>メンダン</t>
    </rPh>
    <rPh sb="23" eb="24">
      <t>タク</t>
    </rPh>
    <rPh sb="24" eb="26">
      <t>イジョウ</t>
    </rPh>
    <phoneticPr fontId="4"/>
  </si>
  <si>
    <t>8:00～19:00</t>
    <phoneticPr fontId="4"/>
  </si>
  <si>
    <t>18:30～20:30</t>
    <phoneticPr fontId="4"/>
  </si>
  <si>
    <t>運営支援業務</t>
  </si>
  <si>
    <t>8:00～17:00</t>
    <phoneticPr fontId="4"/>
  </si>
  <si>
    <t>8:30～17:30</t>
    <phoneticPr fontId="4"/>
  </si>
  <si>
    <t>2024年12月16日(月曜日)～12月20日（金曜日）4泊5日</t>
    <phoneticPr fontId="4"/>
  </si>
  <si>
    <t>件名　　2024年度　物質・情報卓越教育院　未来社会サービス創出ワークショップ・国際フォーラムにかかる企画運営一式</t>
    <rPh sb="8" eb="10">
      <t>ネンド</t>
    </rPh>
    <rPh sb="51" eb="53">
      <t>キカク</t>
    </rPh>
    <rPh sb="53" eb="55">
      <t>ウンエイ</t>
    </rPh>
    <phoneticPr fontId="4"/>
  </si>
  <si>
    <t>12/16～12/20</t>
    <phoneticPr fontId="4"/>
  </si>
  <si>
    <t>12/16～12/19</t>
    <phoneticPr fontId="4"/>
  </si>
  <si>
    <t>12/16～12/17</t>
    <phoneticPr fontId="4"/>
  </si>
  <si>
    <t>12/19～12/20</t>
    <phoneticPr fontId="4"/>
  </si>
  <si>
    <t>12/16～12/20</t>
    <phoneticPr fontId="4"/>
  </si>
  <si>
    <t>8:30～18:30</t>
    <phoneticPr fontId="4"/>
  </si>
  <si>
    <t>8:30～17:30</t>
    <phoneticPr fontId="4"/>
  </si>
  <si>
    <t>8:00～18:30</t>
    <phoneticPr fontId="4"/>
  </si>
  <si>
    <t>8:00～17:00</t>
    <phoneticPr fontId="4"/>
  </si>
  <si>
    <t>12/17～12/18</t>
    <phoneticPr fontId="4"/>
  </si>
  <si>
    <t>12/16～12/18</t>
    <phoneticPr fontId="4"/>
  </si>
  <si>
    <t>12/18～12/19</t>
    <phoneticPr fontId="4"/>
  </si>
  <si>
    <t>12/19～12/20</t>
    <phoneticPr fontId="4"/>
  </si>
  <si>
    <t>ステージ　メイン会場</t>
    <rPh sb="8" eb="10">
      <t>カイジョウ</t>
    </rPh>
    <phoneticPr fontId="4"/>
  </si>
  <si>
    <t>単価（税込）</t>
    <rPh sb="0" eb="2">
      <t>タンカ</t>
    </rPh>
    <rPh sb="3" eb="5">
      <t>ゼイコ</t>
    </rPh>
    <phoneticPr fontId="7"/>
  </si>
  <si>
    <t>有線LAN　メイン会場</t>
    <rPh sb="0" eb="2">
      <t>ユウセン</t>
    </rPh>
    <phoneticPr fontId="4"/>
  </si>
  <si>
    <t>音響照明設備　夕食会場</t>
    <rPh sb="0" eb="2">
      <t>オンキョウ</t>
    </rPh>
    <rPh sb="2" eb="4">
      <t>ショウメイ</t>
    </rPh>
    <rPh sb="4" eb="6">
      <t>セツビ</t>
    </rPh>
    <rPh sb="7" eb="9">
      <t>ユウショク</t>
    </rPh>
    <phoneticPr fontId="7"/>
  </si>
  <si>
    <t>36名乗車/添乗員不要</t>
    <rPh sb="2" eb="3">
      <t>メイ</t>
    </rPh>
    <rPh sb="3" eb="5">
      <t>ジョウシャ</t>
    </rPh>
    <rPh sb="6" eb="9">
      <t>テンジョウイン</t>
    </rPh>
    <rPh sb="9" eb="11">
      <t>フヨウ</t>
    </rPh>
    <phoneticPr fontId="4"/>
  </si>
  <si>
    <t>その他</t>
    <rPh sb="2" eb="3">
      <t>タ</t>
    </rPh>
    <phoneticPr fontId="4"/>
  </si>
  <si>
    <t>小計 2</t>
    <rPh sb="0" eb="2">
      <t>ショウケイ</t>
    </rPh>
    <phoneticPr fontId="7"/>
  </si>
  <si>
    <t>小計 3</t>
    <rPh sb="0" eb="2">
      <t>ショウケイ</t>
    </rPh>
    <phoneticPr fontId="7"/>
  </si>
  <si>
    <t>小計 ４</t>
    <rPh sb="0" eb="2">
      <t>ショウケイ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</si>
</sst>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176" formatCode="General&quot;名&quot;"/>
    <numFmt numFmtId="177" formatCode="General\ &quot;室&quot;"/>
    <numFmt numFmtId="178" formatCode="m&quot;月&quot;d&quot;日&quot;;@"/>
    <numFmt numFmtId="179" formatCode="General\ &quot;日&quot;"/>
    <numFmt numFmtId="180" formatCode="General\ &quot;式&quot;"/>
    <numFmt numFmtId="181" formatCode="General\ &quot;名&quot;"/>
    <numFmt numFmtId="182" formatCode="#,##0_ "/>
    <numFmt numFmtId="183" formatCode="General\ &quot;台&quot;"/>
  </numFmts>
  <fonts count="20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Arial"/>
      <family val="2"/>
    </font>
    <font>
      <sz val="10"/>
      <name val="Arial"/>
      <family val="3"/>
      <charset val="128"/>
    </font>
    <font>
      <sz val="10"/>
      <name val="ＭＳ ゴシック"/>
      <family val="2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5" fontId="0" fillId="3" borderId="1" xfId="0" applyNumberFormat="1" applyFill="1" applyBorder="1">
      <alignment vertical="center"/>
    </xf>
    <xf numFmtId="56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5" fontId="0" fillId="4" borderId="6" xfId="0" applyNumberForma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right" vertical="center"/>
    </xf>
    <xf numFmtId="5" fontId="0" fillId="5" borderId="1" xfId="0" applyNumberFormat="1" applyFill="1" applyBorder="1">
      <alignment vertical="center"/>
    </xf>
    <xf numFmtId="178" fontId="0" fillId="5" borderId="1" xfId="0" applyNumberFormat="1" applyFill="1" applyBorder="1" applyAlignment="1">
      <alignment horizontal="right" vertical="center"/>
    </xf>
    <xf numFmtId="177" fontId="0" fillId="5" borderId="1" xfId="0" applyNumberFormat="1" applyFill="1" applyBorder="1">
      <alignment vertical="center"/>
    </xf>
    <xf numFmtId="179" fontId="0" fillId="5" borderId="1" xfId="0" applyNumberFormat="1" applyFill="1" applyBorder="1">
      <alignment vertical="center"/>
    </xf>
    <xf numFmtId="56" fontId="0" fillId="5" borderId="1" xfId="0" applyNumberFormat="1" applyFill="1" applyBorder="1" applyAlignment="1">
      <alignment horizontal="right" vertical="center"/>
    </xf>
    <xf numFmtId="0" fontId="2" fillId="5" borderId="1" xfId="0" applyFont="1" applyFill="1" applyBorder="1">
      <alignment vertical="center"/>
    </xf>
    <xf numFmtId="180" fontId="0" fillId="5" borderId="1" xfId="0" applyNumberFormat="1" applyFill="1" applyBorder="1">
      <alignment vertical="center"/>
    </xf>
    <xf numFmtId="0" fontId="8" fillId="5" borderId="1" xfId="0" applyFont="1" applyFill="1" applyBorder="1">
      <alignment vertical="center"/>
    </xf>
    <xf numFmtId="0" fontId="0" fillId="5" borderId="2" xfId="0" applyFill="1" applyBorder="1" applyAlignment="1">
      <alignment horizontal="right" vertical="center"/>
    </xf>
    <xf numFmtId="5" fontId="0" fillId="5" borderId="2" xfId="0" applyNumberFormat="1" applyFill="1" applyBorder="1">
      <alignment vertical="center"/>
    </xf>
    <xf numFmtId="0" fontId="0" fillId="5" borderId="7" xfId="0" applyFill="1" applyBorder="1">
      <alignment vertical="center"/>
    </xf>
    <xf numFmtId="0" fontId="0" fillId="7" borderId="1" xfId="0" applyFill="1" applyBorder="1">
      <alignment vertical="center"/>
    </xf>
    <xf numFmtId="0" fontId="0" fillId="7" borderId="2" xfId="0" applyFill="1" applyBorder="1">
      <alignment vertical="center"/>
    </xf>
    <xf numFmtId="5" fontId="0" fillId="7" borderId="2" xfId="0" applyNumberFormat="1" applyFill="1" applyBorder="1">
      <alignment vertical="center"/>
    </xf>
    <xf numFmtId="9" fontId="0" fillId="7" borderId="2" xfId="0" applyNumberFormat="1" applyFill="1" applyBorder="1">
      <alignment vertical="center"/>
    </xf>
    <xf numFmtId="5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8" borderId="7" xfId="0" applyFill="1" applyBorder="1">
      <alignment vertical="center"/>
    </xf>
    <xf numFmtId="5" fontId="0" fillId="8" borderId="6" xfId="0" applyNumberFormat="1" applyFill="1" applyBorder="1">
      <alignment vertical="center"/>
    </xf>
    <xf numFmtId="0" fontId="0" fillId="8" borderId="8" xfId="0" applyFill="1" applyBorder="1">
      <alignment vertical="center"/>
    </xf>
    <xf numFmtId="0" fontId="8" fillId="3" borderId="1" xfId="0" applyFont="1" applyFill="1" applyBorder="1">
      <alignment vertical="center"/>
    </xf>
    <xf numFmtId="0" fontId="9" fillId="3" borderId="2" xfId="0" applyFont="1" applyFill="1" applyBorder="1" applyAlignment="1">
      <alignment horizontal="left" vertical="center"/>
    </xf>
    <xf numFmtId="0" fontId="8" fillId="7" borderId="1" xfId="0" applyFon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8" fillId="5" borderId="8" xfId="0" applyFont="1" applyFill="1" applyBorder="1">
      <alignment vertical="center"/>
    </xf>
    <xf numFmtId="0" fontId="0" fillId="6" borderId="1" xfId="0" applyFill="1" applyBorder="1">
      <alignment vertical="center"/>
    </xf>
    <xf numFmtId="5" fontId="0" fillId="6" borderId="1" xfId="0" applyNumberFormat="1" applyFill="1" applyBorder="1">
      <alignment vertical="center"/>
    </xf>
    <xf numFmtId="0" fontId="8" fillId="6" borderId="1" xfId="0" applyFont="1" applyFill="1" applyBorder="1">
      <alignment vertical="center"/>
    </xf>
    <xf numFmtId="56" fontId="0" fillId="6" borderId="1" xfId="0" applyNumberFormat="1" applyFill="1" applyBorder="1" applyAlignment="1">
      <alignment horizontal="right" vertical="center"/>
    </xf>
    <xf numFmtId="181" fontId="8" fillId="6" borderId="1" xfId="0" applyNumberFormat="1" applyFont="1" applyFill="1" applyBorder="1">
      <alignment vertical="center"/>
    </xf>
    <xf numFmtId="179" fontId="0" fillId="6" borderId="1" xfId="0" applyNumberFormat="1" applyFill="1" applyBorder="1">
      <alignment vertical="center"/>
    </xf>
    <xf numFmtId="0" fontId="9" fillId="6" borderId="1" xfId="0" applyFont="1" applyFill="1" applyBorder="1">
      <alignment vertical="center"/>
    </xf>
    <xf numFmtId="0" fontId="0" fillId="6" borderId="2" xfId="0" applyFill="1" applyBorder="1" applyAlignment="1">
      <alignment horizontal="right" vertical="center"/>
    </xf>
    <xf numFmtId="0" fontId="0" fillId="6" borderId="7" xfId="0" applyFill="1" applyBorder="1">
      <alignment vertical="center"/>
    </xf>
    <xf numFmtId="5" fontId="0" fillId="6" borderId="6" xfId="0" applyNumberFormat="1" applyFill="1" applyBorder="1" applyAlignment="1">
      <alignment vertical="center" shrinkToFit="1"/>
    </xf>
    <xf numFmtId="0" fontId="8" fillId="6" borderId="8" xfId="0" applyFont="1" applyFill="1" applyBorder="1" applyAlignment="1">
      <alignment vertical="center" shrinkToFit="1"/>
    </xf>
    <xf numFmtId="180" fontId="0" fillId="5" borderId="2" xfId="0" applyNumberFormat="1" applyFill="1" applyBorder="1">
      <alignment vertical="center"/>
    </xf>
    <xf numFmtId="179" fontId="0" fillId="5" borderId="2" xfId="0" applyNumberFormat="1" applyFill="1" applyBorder="1">
      <alignment vertical="center"/>
    </xf>
    <xf numFmtId="0" fontId="0" fillId="6" borderId="9" xfId="0" applyFill="1" applyBorder="1" applyAlignment="1">
      <alignment horizontal="right" vertical="center"/>
    </xf>
    <xf numFmtId="5" fontId="0" fillId="6" borderId="9" xfId="0" applyNumberFormat="1" applyFill="1" applyBorder="1">
      <alignment vertical="center"/>
    </xf>
    <xf numFmtId="0" fontId="0" fillId="6" borderId="9" xfId="0" applyFill="1" applyBorder="1">
      <alignment vertical="center"/>
    </xf>
    <xf numFmtId="5" fontId="0" fillId="5" borderId="6" xfId="0" applyNumberFormat="1" applyFill="1" applyBorder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5" fillId="9" borderId="1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82" fontId="11" fillId="0" borderId="0" xfId="0" applyNumberFormat="1" applyFont="1">
      <alignment vertical="center"/>
    </xf>
    <xf numFmtId="0" fontId="16" fillId="0" borderId="0" xfId="0" applyFont="1" applyAlignment="1">
      <alignment horizontal="left" vertical="center"/>
    </xf>
    <xf numFmtId="56" fontId="0" fillId="5" borderId="2" xfId="0" applyNumberFormat="1" applyFill="1" applyBorder="1" applyAlignment="1">
      <alignment horizontal="right" vertical="center"/>
    </xf>
    <xf numFmtId="0" fontId="0" fillId="6" borderId="1" xfId="0" applyFill="1" applyBorder="1" applyAlignment="1">
      <alignment horizontal="left" vertical="center"/>
    </xf>
    <xf numFmtId="5" fontId="8" fillId="10" borderId="1" xfId="0" applyNumberFormat="1" applyFont="1" applyFill="1" applyBorder="1">
      <alignment vertical="center"/>
    </xf>
    <xf numFmtId="5" fontId="8" fillId="10" borderId="2" xfId="0" applyNumberFormat="1" applyFont="1" applyFill="1" applyBorder="1">
      <alignment vertical="center"/>
    </xf>
    <xf numFmtId="5" fontId="0" fillId="11" borderId="1" xfId="0" applyNumberFormat="1" applyFill="1" applyBorder="1">
      <alignment vertical="center"/>
    </xf>
    <xf numFmtId="5" fontId="8" fillId="11" borderId="1" xfId="0" applyNumberFormat="1" applyFont="1" applyFill="1" applyBorder="1">
      <alignment vertical="center"/>
    </xf>
    <xf numFmtId="5" fontId="8" fillId="11" borderId="2" xfId="0" applyNumberFormat="1" applyFont="1" applyFill="1" applyBorder="1">
      <alignment vertical="center"/>
    </xf>
    <xf numFmtId="0" fontId="0" fillId="11" borderId="1" xfId="0" applyFill="1" applyBorder="1">
      <alignment vertical="center"/>
    </xf>
    <xf numFmtId="0" fontId="2" fillId="11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shrinkToFit="1"/>
    </xf>
    <xf numFmtId="5" fontId="0" fillId="4" borderId="1" xfId="0" applyNumberFormat="1" applyFill="1" applyBorder="1">
      <alignment vertical="center"/>
    </xf>
    <xf numFmtId="0" fontId="18" fillId="0" borderId="0" xfId="0" applyFont="1">
      <alignment vertical="center"/>
    </xf>
    <xf numFmtId="0" fontId="0" fillId="10" borderId="1" xfId="0" applyFill="1" applyBorder="1">
      <alignment vertical="center"/>
    </xf>
    <xf numFmtId="0" fontId="8" fillId="10" borderId="1" xfId="0" applyFont="1" applyFill="1" applyBorder="1">
      <alignment vertical="center"/>
    </xf>
    <xf numFmtId="0" fontId="0" fillId="12" borderId="1" xfId="0" applyFill="1" applyBorder="1">
      <alignment vertical="center"/>
    </xf>
    <xf numFmtId="0" fontId="0" fillId="12" borderId="1" xfId="0" applyFill="1" applyBorder="1" applyAlignment="1">
      <alignment horizontal="left" vertical="center"/>
    </xf>
    <xf numFmtId="56" fontId="0" fillId="12" borderId="1" xfId="0" applyNumberFormat="1" applyFill="1" applyBorder="1" applyAlignment="1">
      <alignment horizontal="right" vertical="center"/>
    </xf>
    <xf numFmtId="5" fontId="8" fillId="12" borderId="1" xfId="0" applyNumberFormat="1" applyFont="1" applyFill="1" applyBorder="1">
      <alignment vertical="center"/>
    </xf>
    <xf numFmtId="181" fontId="8" fillId="12" borderId="1" xfId="0" applyNumberFormat="1" applyFont="1" applyFill="1" applyBorder="1">
      <alignment vertical="center"/>
    </xf>
    <xf numFmtId="179" fontId="0" fillId="12" borderId="1" xfId="0" applyNumberFormat="1" applyFill="1" applyBorder="1">
      <alignment vertical="center"/>
    </xf>
    <xf numFmtId="5" fontId="0" fillId="12" borderId="1" xfId="0" applyNumberFormat="1" applyFill="1" applyBorder="1">
      <alignment vertical="center"/>
    </xf>
    <xf numFmtId="0" fontId="8" fillId="12" borderId="1" xfId="0" applyFont="1" applyFill="1" applyBorder="1">
      <alignment vertical="center"/>
    </xf>
    <xf numFmtId="0" fontId="0" fillId="12" borderId="7" xfId="0" applyFill="1" applyBorder="1">
      <alignment vertical="center"/>
    </xf>
    <xf numFmtId="5" fontId="0" fillId="12" borderId="6" xfId="0" applyNumberFormat="1" applyFill="1" applyBorder="1" applyAlignment="1">
      <alignment vertical="center" shrinkToFit="1"/>
    </xf>
    <xf numFmtId="0" fontId="8" fillId="12" borderId="8" xfId="0" applyFont="1" applyFill="1" applyBorder="1" applyAlignment="1">
      <alignment vertical="center" shrinkToFit="1"/>
    </xf>
    <xf numFmtId="183" fontId="8" fillId="12" borderId="1" xfId="0" applyNumberFormat="1" applyFont="1" applyFill="1" applyBorder="1">
      <alignment vertical="center"/>
    </xf>
    <xf numFmtId="56" fontId="0" fillId="12" borderId="2" xfId="0" applyNumberFormat="1" applyFill="1" applyBorder="1" applyAlignment="1">
      <alignment horizontal="right" vertical="center"/>
    </xf>
    <xf numFmtId="5" fontId="8" fillId="13" borderId="2" xfId="0" applyNumberFormat="1" applyFont="1" applyFill="1" applyBorder="1">
      <alignment vertical="center"/>
    </xf>
    <xf numFmtId="0" fontId="19" fillId="1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12" borderId="3" xfId="0" applyFill="1" applyBorder="1" applyAlignment="1">
      <alignment horizontal="center" vertical="center" shrinkToFit="1"/>
    </xf>
    <xf numFmtId="0" fontId="0" fillId="12" borderId="4" xfId="0" applyFill="1" applyBorder="1" applyAlignment="1">
      <alignment horizontal="center" vertical="center" shrinkToFit="1"/>
    </xf>
    <xf numFmtId="0" fontId="0" fillId="12" borderId="5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68</xdr:row>
      <xdr:rowOff>114299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7290435-B028-4E4E-9559-25A3FEB8751D}"/>
            </a:ext>
          </a:extLst>
        </xdr:cNvPr>
        <xdr:cNvSpPr>
          <a:spLocks noChangeAspect="1" noChangeArrowheads="1"/>
        </xdr:cNvSpPr>
      </xdr:nvSpPr>
      <xdr:spPr bwMode="auto">
        <a:xfrm>
          <a:off x="0" y="127190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BD16-5DD2-4AB7-855F-00A511F47962}">
  <sheetPr>
    <tabColor theme="9" tint="0.79998168889431442"/>
    <pageSetUpPr fitToPage="1"/>
  </sheetPr>
  <dimension ref="A1:L73"/>
  <sheetViews>
    <sheetView tabSelected="1" zoomScale="85" zoomScaleNormal="85" workbookViewId="0">
      <selection activeCell="O13" sqref="O13"/>
    </sheetView>
  </sheetViews>
  <sheetFormatPr baseColWidth="10" defaultColWidth="8.6640625" defaultRowHeight="16"/>
  <cols>
    <col min="1" max="1" width="9.6640625" style="2" customWidth="1"/>
    <col min="2" max="2" width="41.1640625" style="2" customWidth="1"/>
    <col min="3" max="3" width="16.1640625" style="2" customWidth="1"/>
    <col min="4" max="4" width="16.83203125" style="3" customWidth="1"/>
    <col min="5" max="5" width="16" style="2" customWidth="1"/>
    <col min="6" max="6" width="13.6640625" style="2" customWidth="1"/>
    <col min="7" max="7" width="11.6640625" style="2" customWidth="1"/>
    <col min="8" max="9" width="9.1640625" style="2" customWidth="1"/>
    <col min="10" max="10" width="14.33203125" style="2" customWidth="1"/>
    <col min="11" max="11" width="25.33203125" style="3" customWidth="1"/>
    <col min="12" max="12" width="13" style="2" customWidth="1"/>
    <col min="13" max="16384" width="8.6640625" style="2"/>
  </cols>
  <sheetData>
    <row r="1" spans="1:12" ht="18">
      <c r="B1" s="55" t="s">
        <v>48</v>
      </c>
      <c r="I1" s="55" t="s">
        <v>50</v>
      </c>
    </row>
    <row r="2" spans="1:12" ht="18">
      <c r="B2" s="56"/>
      <c r="I2" s="104" t="s">
        <v>51</v>
      </c>
      <c r="J2" s="104"/>
    </row>
    <row r="3" spans="1:12" ht="17" customHeight="1">
      <c r="A3" s="1"/>
      <c r="B3" s="57" t="s">
        <v>49</v>
      </c>
      <c r="E3" s="3"/>
      <c r="F3" s="3"/>
      <c r="G3" s="3"/>
      <c r="H3" s="3"/>
      <c r="I3" s="3"/>
      <c r="J3" s="3"/>
    </row>
    <row r="4" spans="1:12" ht="51" customHeight="1">
      <c r="A4" s="103" t="s">
        <v>93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>
      <c r="A5" s="1"/>
      <c r="E5" s="3"/>
      <c r="F5" s="3"/>
      <c r="G5" s="3"/>
      <c r="H5" s="3"/>
      <c r="I5" s="3"/>
      <c r="J5" s="3"/>
    </row>
    <row r="6" spans="1:12">
      <c r="A6" s="58" t="s">
        <v>45</v>
      </c>
      <c r="B6" s="98" t="s">
        <v>47</v>
      </c>
      <c r="C6" s="99"/>
      <c r="D6" s="2"/>
      <c r="E6" s="58" t="s">
        <v>52</v>
      </c>
      <c r="F6" s="114"/>
      <c r="G6" s="114"/>
      <c r="H6" s="114"/>
      <c r="I6" s="114"/>
      <c r="J6" s="114"/>
    </row>
    <row r="7" spans="1:12">
      <c r="A7" s="58" t="s">
        <v>44</v>
      </c>
      <c r="B7" s="98" t="s">
        <v>92</v>
      </c>
      <c r="C7" s="99"/>
      <c r="E7" s="58" t="s">
        <v>53</v>
      </c>
      <c r="F7" s="114"/>
      <c r="G7" s="114"/>
      <c r="H7" s="114"/>
      <c r="I7" s="114"/>
      <c r="J7" s="114"/>
    </row>
    <row r="8" spans="1:12" ht="18">
      <c r="A8" s="58" t="s">
        <v>46</v>
      </c>
      <c r="B8" s="98"/>
      <c r="C8" s="99"/>
      <c r="D8"/>
      <c r="E8" s="58" t="s">
        <v>54</v>
      </c>
      <c r="F8" s="114"/>
      <c r="G8" s="114"/>
      <c r="H8" s="114"/>
      <c r="I8" s="114"/>
      <c r="J8" s="114"/>
      <c r="K8"/>
    </row>
    <row r="9" spans="1:12" ht="18">
      <c r="A9"/>
      <c r="B9"/>
      <c r="C9"/>
      <c r="D9"/>
      <c r="E9"/>
      <c r="F9"/>
      <c r="G9"/>
      <c r="H9"/>
      <c r="I9"/>
      <c r="J9" s="77" t="s">
        <v>70</v>
      </c>
      <c r="K9"/>
    </row>
    <row r="10" spans="1:12" ht="18">
      <c r="A10"/>
      <c r="B10" s="4" t="s">
        <v>0</v>
      </c>
      <c r="C10" s="4" t="s">
        <v>1</v>
      </c>
      <c r="D10" s="4" t="s">
        <v>19</v>
      </c>
      <c r="E10" s="4" t="s">
        <v>22</v>
      </c>
      <c r="F10" s="4" t="s">
        <v>2</v>
      </c>
      <c r="G10" s="4" t="s">
        <v>108</v>
      </c>
      <c r="H10" s="4" t="s">
        <v>3</v>
      </c>
      <c r="I10" s="4" t="s">
        <v>4</v>
      </c>
      <c r="J10" s="4" t="s">
        <v>5</v>
      </c>
      <c r="K10" s="4" t="s">
        <v>6</v>
      </c>
    </row>
    <row r="11" spans="1:12" ht="18">
      <c r="A11"/>
      <c r="B11" s="5" t="s">
        <v>7</v>
      </c>
      <c r="C11" s="5" t="s">
        <v>62</v>
      </c>
      <c r="D11" s="5" t="s">
        <v>21</v>
      </c>
      <c r="E11" s="5" t="s">
        <v>20</v>
      </c>
      <c r="F11" s="5"/>
      <c r="G11" s="6"/>
      <c r="H11" s="5"/>
      <c r="I11" s="5"/>
      <c r="J11" s="6"/>
      <c r="K11" s="32"/>
    </row>
    <row r="12" spans="1:12" ht="18">
      <c r="A12"/>
      <c r="B12" s="5" t="s">
        <v>28</v>
      </c>
      <c r="C12" s="74"/>
      <c r="D12" s="75"/>
      <c r="E12" s="74" t="s">
        <v>25</v>
      </c>
      <c r="F12" s="7">
        <v>45642</v>
      </c>
      <c r="G12" s="76"/>
      <c r="H12" s="8">
        <v>1</v>
      </c>
      <c r="I12" s="35">
        <v>100</v>
      </c>
      <c r="J12" s="6">
        <f>IFERROR(G12*H12*I12,"")</f>
        <v>0</v>
      </c>
      <c r="K12" s="32"/>
    </row>
    <row r="13" spans="1:12" ht="18">
      <c r="A13"/>
      <c r="B13" s="5" t="s">
        <v>28</v>
      </c>
      <c r="C13" s="74"/>
      <c r="D13" s="75"/>
      <c r="E13" s="74" t="s">
        <v>25</v>
      </c>
      <c r="F13" s="7">
        <v>45643</v>
      </c>
      <c r="G13" s="76"/>
      <c r="H13" s="8">
        <v>1</v>
      </c>
      <c r="I13" s="35">
        <v>100</v>
      </c>
      <c r="J13" s="6">
        <f>IFERROR(G13*H13*I13,"")</f>
        <v>0</v>
      </c>
      <c r="K13" s="32"/>
    </row>
    <row r="14" spans="1:12" ht="18">
      <c r="A14"/>
      <c r="B14" s="5" t="s">
        <v>28</v>
      </c>
      <c r="C14" s="74"/>
      <c r="D14" s="75"/>
      <c r="E14" s="74" t="s">
        <v>25</v>
      </c>
      <c r="F14" s="7">
        <v>45644</v>
      </c>
      <c r="G14" s="76"/>
      <c r="H14" s="8">
        <v>1</v>
      </c>
      <c r="I14" s="35">
        <v>50</v>
      </c>
      <c r="J14" s="6">
        <f t="shared" ref="J14:J15" si="0">IFERROR(G14*H14*I14,"")</f>
        <v>0</v>
      </c>
      <c r="K14" s="33"/>
    </row>
    <row r="15" spans="1:12" ht="19" thickBot="1">
      <c r="A15"/>
      <c r="B15" s="5" t="s">
        <v>28</v>
      </c>
      <c r="C15" s="74"/>
      <c r="D15" s="75"/>
      <c r="E15" s="74" t="s">
        <v>25</v>
      </c>
      <c r="F15" s="7">
        <v>45645</v>
      </c>
      <c r="G15" s="76"/>
      <c r="H15" s="8">
        <v>1</v>
      </c>
      <c r="I15" s="35">
        <v>50</v>
      </c>
      <c r="J15" s="6">
        <f t="shared" si="0"/>
        <v>0</v>
      </c>
      <c r="K15" s="33"/>
    </row>
    <row r="16" spans="1:12" ht="18" customHeight="1" thickBot="1">
      <c r="A16"/>
      <c r="B16" s="5"/>
      <c r="C16" s="5"/>
      <c r="D16" s="5"/>
      <c r="E16" s="5"/>
      <c r="F16" s="105" t="s">
        <v>8</v>
      </c>
      <c r="G16" s="106"/>
      <c r="H16" s="106"/>
      <c r="I16" s="107"/>
      <c r="J16" s="9">
        <f>SUM(J12:J15)</f>
        <v>0</v>
      </c>
      <c r="K16" s="32"/>
      <c r="L16" s="2" t="s">
        <v>36</v>
      </c>
    </row>
    <row r="17" spans="1:11" ht="18">
      <c r="A17"/>
      <c r="B17" s="10" t="s">
        <v>9</v>
      </c>
      <c r="C17" s="10" t="s">
        <v>23</v>
      </c>
      <c r="D17" s="10" t="s">
        <v>18</v>
      </c>
      <c r="E17" s="10" t="s">
        <v>20</v>
      </c>
      <c r="F17" s="11"/>
      <c r="G17" s="12"/>
      <c r="H17" s="10"/>
      <c r="I17" s="10"/>
      <c r="J17" s="12"/>
      <c r="K17" s="19"/>
    </row>
    <row r="18" spans="1:11" ht="18">
      <c r="A18"/>
      <c r="B18" s="10" t="s">
        <v>38</v>
      </c>
      <c r="C18" s="10" t="s">
        <v>99</v>
      </c>
      <c r="D18" s="72"/>
      <c r="E18" s="72" t="s">
        <v>25</v>
      </c>
      <c r="F18" s="13">
        <v>45642</v>
      </c>
      <c r="G18" s="69"/>
      <c r="H18" s="14">
        <v>1</v>
      </c>
      <c r="I18" s="15">
        <v>1</v>
      </c>
      <c r="J18" s="12">
        <f t="shared" ref="J18:J54" si="1">IFERROR(G18*H18*I18,"")</f>
        <v>0</v>
      </c>
      <c r="K18" s="19"/>
    </row>
    <row r="19" spans="1:11" ht="18">
      <c r="A19"/>
      <c r="B19" s="10" t="s">
        <v>82</v>
      </c>
      <c r="C19" s="10" t="s">
        <v>84</v>
      </c>
      <c r="D19" s="72"/>
      <c r="E19" s="72" t="s">
        <v>25</v>
      </c>
      <c r="F19" s="13">
        <v>45642</v>
      </c>
      <c r="G19" s="69"/>
      <c r="H19" s="14">
        <v>1</v>
      </c>
      <c r="I19" s="15">
        <v>1</v>
      </c>
      <c r="J19" s="12">
        <f t="shared" si="1"/>
        <v>0</v>
      </c>
      <c r="K19" s="19"/>
    </row>
    <row r="20" spans="1:11" ht="18">
      <c r="A20"/>
      <c r="B20" s="10" t="s">
        <v>76</v>
      </c>
      <c r="C20" s="10" t="s">
        <v>72</v>
      </c>
      <c r="D20" s="72"/>
      <c r="E20" s="72" t="s">
        <v>25</v>
      </c>
      <c r="F20" s="13">
        <v>45642</v>
      </c>
      <c r="G20" s="69"/>
      <c r="H20" s="14">
        <v>1</v>
      </c>
      <c r="I20" s="15">
        <v>1</v>
      </c>
      <c r="J20" s="12">
        <f t="shared" si="1"/>
        <v>0</v>
      </c>
      <c r="K20" s="19"/>
    </row>
    <row r="21" spans="1:11" ht="18">
      <c r="A21"/>
      <c r="B21" s="10" t="s">
        <v>75</v>
      </c>
      <c r="C21" s="10" t="s">
        <v>61</v>
      </c>
      <c r="D21" s="72"/>
      <c r="E21" s="72" t="s">
        <v>25</v>
      </c>
      <c r="F21" s="13">
        <v>45642</v>
      </c>
      <c r="G21" s="69"/>
      <c r="H21" s="14">
        <v>1</v>
      </c>
      <c r="I21" s="15">
        <v>1</v>
      </c>
      <c r="J21" s="12">
        <f t="shared" si="1"/>
        <v>0</v>
      </c>
      <c r="K21" s="19"/>
    </row>
    <row r="22" spans="1:11" ht="18">
      <c r="A22"/>
      <c r="B22" s="10" t="s">
        <v>17</v>
      </c>
      <c r="C22" s="10" t="s">
        <v>88</v>
      </c>
      <c r="D22" s="72"/>
      <c r="E22" s="72" t="s">
        <v>25</v>
      </c>
      <c r="F22" s="13">
        <v>45642</v>
      </c>
      <c r="G22" s="69"/>
      <c r="H22" s="14">
        <v>1</v>
      </c>
      <c r="I22" s="15">
        <v>1</v>
      </c>
      <c r="J22" s="12">
        <f t="shared" si="1"/>
        <v>0</v>
      </c>
      <c r="K22" s="19"/>
    </row>
    <row r="23" spans="1:11" ht="18">
      <c r="A23"/>
      <c r="B23" s="10" t="s">
        <v>39</v>
      </c>
      <c r="C23" s="10" t="s">
        <v>101</v>
      </c>
      <c r="D23" s="72"/>
      <c r="E23" s="72" t="s">
        <v>25</v>
      </c>
      <c r="F23" s="13">
        <v>45643</v>
      </c>
      <c r="G23" s="69"/>
      <c r="H23" s="14">
        <v>1</v>
      </c>
      <c r="I23" s="15">
        <v>1</v>
      </c>
      <c r="J23" s="12">
        <f t="shared" si="1"/>
        <v>0</v>
      </c>
      <c r="K23" s="19"/>
    </row>
    <row r="24" spans="1:11" ht="18">
      <c r="A24"/>
      <c r="B24" s="10" t="s">
        <v>82</v>
      </c>
      <c r="C24" s="10" t="s">
        <v>83</v>
      </c>
      <c r="D24" s="72"/>
      <c r="E24" s="72" t="s">
        <v>25</v>
      </c>
      <c r="F24" s="13">
        <v>45643</v>
      </c>
      <c r="G24" s="69"/>
      <c r="H24" s="14">
        <v>1</v>
      </c>
      <c r="I24" s="15">
        <v>1</v>
      </c>
      <c r="J24" s="12">
        <f t="shared" si="1"/>
        <v>0</v>
      </c>
      <c r="K24" s="19"/>
    </row>
    <row r="25" spans="1:11" ht="18">
      <c r="A25"/>
      <c r="B25" s="10" t="s">
        <v>76</v>
      </c>
      <c r="C25" s="10" t="s">
        <v>72</v>
      </c>
      <c r="D25" s="72"/>
      <c r="E25" s="72" t="s">
        <v>25</v>
      </c>
      <c r="F25" s="13">
        <v>45643</v>
      </c>
      <c r="G25" s="69"/>
      <c r="H25" s="14">
        <v>1</v>
      </c>
      <c r="I25" s="15">
        <v>1</v>
      </c>
      <c r="J25" s="12">
        <f t="shared" si="1"/>
        <v>0</v>
      </c>
      <c r="K25" s="19"/>
    </row>
    <row r="26" spans="1:11" ht="18">
      <c r="A26"/>
      <c r="B26" s="10" t="s">
        <v>75</v>
      </c>
      <c r="C26" s="10" t="s">
        <v>61</v>
      </c>
      <c r="D26" s="72"/>
      <c r="E26" s="72" t="s">
        <v>25</v>
      </c>
      <c r="F26" s="13">
        <v>45643</v>
      </c>
      <c r="G26" s="69"/>
      <c r="H26" s="14">
        <v>1</v>
      </c>
      <c r="I26" s="15">
        <v>1</v>
      </c>
      <c r="J26" s="12">
        <f t="shared" si="1"/>
        <v>0</v>
      </c>
      <c r="K26" s="19"/>
    </row>
    <row r="27" spans="1:11" ht="18">
      <c r="A27"/>
      <c r="B27" s="10" t="s">
        <v>26</v>
      </c>
      <c r="C27" s="10" t="s">
        <v>88</v>
      </c>
      <c r="D27" s="72"/>
      <c r="E27" s="72" t="s">
        <v>25</v>
      </c>
      <c r="F27" s="13">
        <v>45643</v>
      </c>
      <c r="G27" s="69"/>
      <c r="H27" s="14">
        <v>1</v>
      </c>
      <c r="I27" s="15">
        <v>1</v>
      </c>
      <c r="J27" s="12">
        <f t="shared" si="1"/>
        <v>0</v>
      </c>
      <c r="K27" s="19"/>
    </row>
    <row r="28" spans="1:11" ht="18">
      <c r="A28"/>
      <c r="B28" s="10" t="s">
        <v>39</v>
      </c>
      <c r="C28" s="10" t="s">
        <v>102</v>
      </c>
      <c r="D28" s="72"/>
      <c r="E28" s="72" t="s">
        <v>25</v>
      </c>
      <c r="F28" s="13">
        <v>45644</v>
      </c>
      <c r="G28" s="69"/>
      <c r="H28" s="14">
        <v>1</v>
      </c>
      <c r="I28" s="15">
        <v>1</v>
      </c>
      <c r="J28" s="12">
        <f t="shared" si="1"/>
        <v>0</v>
      </c>
      <c r="K28" s="19"/>
    </row>
    <row r="29" spans="1:11" ht="18">
      <c r="A29"/>
      <c r="B29" s="10" t="s">
        <v>82</v>
      </c>
      <c r="C29" s="10" t="s">
        <v>83</v>
      </c>
      <c r="D29" s="72"/>
      <c r="E29" s="72" t="s">
        <v>25</v>
      </c>
      <c r="F29" s="13">
        <v>45644</v>
      </c>
      <c r="G29" s="69"/>
      <c r="H29" s="14">
        <v>1</v>
      </c>
      <c r="I29" s="15">
        <v>1</v>
      </c>
      <c r="J29" s="12">
        <f t="shared" si="1"/>
        <v>0</v>
      </c>
      <c r="K29" s="19"/>
    </row>
    <row r="30" spans="1:11" ht="18">
      <c r="A30"/>
      <c r="B30" s="10" t="s">
        <v>76</v>
      </c>
      <c r="C30" s="10" t="s">
        <v>73</v>
      </c>
      <c r="D30" s="72"/>
      <c r="E30" s="72" t="s">
        <v>25</v>
      </c>
      <c r="F30" s="13">
        <v>45644</v>
      </c>
      <c r="G30" s="69"/>
      <c r="H30" s="14">
        <v>1</v>
      </c>
      <c r="I30" s="15">
        <v>1</v>
      </c>
      <c r="J30" s="12">
        <f t="shared" si="1"/>
        <v>0</v>
      </c>
      <c r="K30" s="19"/>
    </row>
    <row r="31" spans="1:11" ht="18">
      <c r="A31"/>
      <c r="B31" s="19" t="s">
        <v>27</v>
      </c>
      <c r="C31" s="10" t="s">
        <v>71</v>
      </c>
      <c r="D31" s="73"/>
      <c r="E31" s="72" t="s">
        <v>24</v>
      </c>
      <c r="F31" s="13">
        <v>45644</v>
      </c>
      <c r="G31" s="69"/>
      <c r="H31" s="14">
        <v>1</v>
      </c>
      <c r="I31" s="15">
        <v>1</v>
      </c>
      <c r="J31" s="12">
        <f t="shared" si="1"/>
        <v>0</v>
      </c>
      <c r="K31" s="19"/>
    </row>
    <row r="32" spans="1:11" ht="18">
      <c r="A32"/>
      <c r="B32" s="19" t="s">
        <v>40</v>
      </c>
      <c r="C32" s="10" t="s">
        <v>99</v>
      </c>
      <c r="D32" s="72"/>
      <c r="E32" s="72" t="s">
        <v>24</v>
      </c>
      <c r="F32" s="13">
        <v>45645</v>
      </c>
      <c r="G32" s="69"/>
      <c r="H32" s="14">
        <v>1</v>
      </c>
      <c r="I32" s="15">
        <v>1</v>
      </c>
      <c r="J32" s="12">
        <f t="shared" si="1"/>
        <v>0</v>
      </c>
      <c r="K32" s="19"/>
    </row>
    <row r="33" spans="1:12" ht="18">
      <c r="A33"/>
      <c r="B33" s="19" t="s">
        <v>27</v>
      </c>
      <c r="C33" s="10" t="s">
        <v>71</v>
      </c>
      <c r="D33" s="73"/>
      <c r="E33" s="72" t="s">
        <v>24</v>
      </c>
      <c r="F33" s="13">
        <v>45645</v>
      </c>
      <c r="G33" s="69"/>
      <c r="H33" s="14">
        <v>1</v>
      </c>
      <c r="I33" s="15">
        <v>1</v>
      </c>
      <c r="J33" s="12">
        <f t="shared" si="1"/>
        <v>0</v>
      </c>
      <c r="K33" s="19"/>
    </row>
    <row r="34" spans="1:12" ht="18">
      <c r="A34"/>
      <c r="B34" s="10" t="s">
        <v>40</v>
      </c>
      <c r="C34" s="10" t="s">
        <v>91</v>
      </c>
      <c r="D34" s="72"/>
      <c r="E34" s="72" t="s">
        <v>24</v>
      </c>
      <c r="F34" s="13">
        <v>45646</v>
      </c>
      <c r="G34" s="69"/>
      <c r="H34" s="14">
        <v>1</v>
      </c>
      <c r="I34" s="15">
        <v>1</v>
      </c>
      <c r="J34" s="12">
        <f t="shared" si="1"/>
        <v>0</v>
      </c>
      <c r="K34" s="19"/>
    </row>
    <row r="35" spans="1:12" ht="18">
      <c r="A35"/>
      <c r="B35" s="10" t="s">
        <v>68</v>
      </c>
      <c r="C35" s="10" t="s">
        <v>87</v>
      </c>
      <c r="D35" s="72"/>
      <c r="E35" s="72" t="s">
        <v>24</v>
      </c>
      <c r="F35" s="16" t="s">
        <v>95</v>
      </c>
      <c r="G35" s="69"/>
      <c r="H35" s="14">
        <v>1</v>
      </c>
      <c r="I35" s="15">
        <v>4</v>
      </c>
      <c r="J35" s="12">
        <f t="shared" si="1"/>
        <v>0</v>
      </c>
      <c r="K35" s="19"/>
      <c r="L35" s="1"/>
    </row>
    <row r="36" spans="1:12" ht="18">
      <c r="A36"/>
      <c r="B36" s="10" t="s">
        <v>68</v>
      </c>
      <c r="C36" s="10" t="s">
        <v>69</v>
      </c>
      <c r="D36" s="72"/>
      <c r="E36" s="72" t="s">
        <v>24</v>
      </c>
      <c r="F36" s="16">
        <v>45646</v>
      </c>
      <c r="G36" s="69"/>
      <c r="H36" s="14">
        <v>1</v>
      </c>
      <c r="I36" s="15">
        <v>1</v>
      </c>
      <c r="J36" s="12">
        <f t="shared" si="1"/>
        <v>0</v>
      </c>
      <c r="K36" s="19"/>
      <c r="L36" s="1"/>
    </row>
    <row r="37" spans="1:12" ht="18">
      <c r="A37"/>
      <c r="B37" s="10"/>
      <c r="C37" s="10"/>
      <c r="D37" s="10"/>
      <c r="E37" s="10"/>
      <c r="F37" s="11"/>
      <c r="G37" s="12"/>
      <c r="H37" s="10"/>
      <c r="I37" s="10"/>
      <c r="J37" s="12"/>
      <c r="K37" s="19"/>
    </row>
    <row r="38" spans="1:12" ht="18">
      <c r="A38"/>
      <c r="B38" s="10" t="s">
        <v>10</v>
      </c>
      <c r="C38" s="10"/>
      <c r="D38" s="10"/>
      <c r="E38" s="10"/>
      <c r="F38" s="11"/>
      <c r="G38" s="12"/>
      <c r="H38" s="10"/>
      <c r="I38" s="10"/>
      <c r="J38" s="12"/>
      <c r="K38" s="19"/>
    </row>
    <row r="39" spans="1:12" ht="18">
      <c r="A39"/>
      <c r="B39" s="10" t="s">
        <v>30</v>
      </c>
      <c r="C39" s="10"/>
      <c r="D39" s="10" t="s">
        <v>63</v>
      </c>
      <c r="E39" s="10"/>
      <c r="F39" s="16" t="s">
        <v>94</v>
      </c>
      <c r="G39" s="69"/>
      <c r="H39" s="18">
        <v>1</v>
      </c>
      <c r="I39" s="15">
        <v>5</v>
      </c>
      <c r="J39" s="12">
        <f t="shared" si="1"/>
        <v>0</v>
      </c>
      <c r="K39" s="19"/>
    </row>
    <row r="40" spans="1:12" ht="18">
      <c r="A40"/>
      <c r="B40" s="10" t="s">
        <v>110</v>
      </c>
      <c r="C40" s="10"/>
      <c r="D40" s="10" t="s">
        <v>64</v>
      </c>
      <c r="E40" s="10"/>
      <c r="F40" s="16" t="s">
        <v>96</v>
      </c>
      <c r="G40" s="69"/>
      <c r="H40" s="18">
        <v>1</v>
      </c>
      <c r="I40" s="15">
        <v>2</v>
      </c>
      <c r="J40" s="12">
        <f t="shared" si="1"/>
        <v>0</v>
      </c>
      <c r="K40" s="19"/>
    </row>
    <row r="41" spans="1:12" ht="18">
      <c r="A41"/>
      <c r="B41" s="10" t="s">
        <v>107</v>
      </c>
      <c r="C41" s="10"/>
      <c r="D41" s="10"/>
      <c r="E41" s="10"/>
      <c r="F41" s="16" t="s">
        <v>94</v>
      </c>
      <c r="G41" s="69"/>
      <c r="H41" s="18">
        <v>1</v>
      </c>
      <c r="I41" s="15">
        <v>5</v>
      </c>
      <c r="J41" s="12">
        <f>IFERROR(G41*H41*I41,"")</f>
        <v>0</v>
      </c>
      <c r="K41" s="19"/>
    </row>
    <row r="42" spans="1:12" ht="18">
      <c r="A42"/>
      <c r="B42" s="10" t="s">
        <v>34</v>
      </c>
      <c r="C42" s="10"/>
      <c r="D42" s="10"/>
      <c r="E42" s="10"/>
      <c r="F42" s="16" t="s">
        <v>94</v>
      </c>
      <c r="G42" s="69"/>
      <c r="H42" s="18">
        <v>1</v>
      </c>
      <c r="I42" s="15">
        <v>5</v>
      </c>
      <c r="J42" s="12">
        <f t="shared" si="1"/>
        <v>0</v>
      </c>
      <c r="K42" s="19"/>
    </row>
    <row r="43" spans="1:12" ht="18">
      <c r="A43"/>
      <c r="B43" s="10" t="s">
        <v>33</v>
      </c>
      <c r="C43" s="10"/>
      <c r="D43" s="10"/>
      <c r="E43" s="10"/>
      <c r="F43" s="16">
        <v>45646</v>
      </c>
      <c r="G43" s="69"/>
      <c r="H43" s="18">
        <v>1</v>
      </c>
      <c r="I43" s="15">
        <v>1</v>
      </c>
      <c r="J43" s="12">
        <f t="shared" si="1"/>
        <v>0</v>
      </c>
      <c r="K43" s="19"/>
    </row>
    <row r="44" spans="1:12" ht="18">
      <c r="A44"/>
      <c r="B44" s="10" t="s">
        <v>35</v>
      </c>
      <c r="C44" s="10"/>
      <c r="D44" s="10"/>
      <c r="E44" s="10"/>
      <c r="F44" s="16" t="s">
        <v>97</v>
      </c>
      <c r="G44" s="70"/>
      <c r="H44" s="18">
        <v>6</v>
      </c>
      <c r="I44" s="15">
        <v>2</v>
      </c>
      <c r="J44" s="12">
        <f t="shared" si="1"/>
        <v>0</v>
      </c>
      <c r="K44" s="19"/>
    </row>
    <row r="45" spans="1:12" ht="18">
      <c r="A45"/>
      <c r="B45" s="10" t="s">
        <v>109</v>
      </c>
      <c r="C45" s="10"/>
      <c r="D45" s="10"/>
      <c r="E45" s="10"/>
      <c r="F45" s="65" t="s">
        <v>98</v>
      </c>
      <c r="G45" s="71"/>
      <c r="H45" s="48">
        <v>1</v>
      </c>
      <c r="I45" s="49">
        <v>5</v>
      </c>
      <c r="J45" s="21">
        <f t="shared" si="1"/>
        <v>0</v>
      </c>
      <c r="K45" s="19"/>
    </row>
    <row r="46" spans="1:12" ht="19" thickBot="1">
      <c r="A46"/>
      <c r="B46" s="10" t="s">
        <v>29</v>
      </c>
      <c r="C46" s="17"/>
      <c r="D46" s="10"/>
      <c r="E46" s="10"/>
      <c r="F46" s="20" t="s">
        <v>94</v>
      </c>
      <c r="G46" s="71"/>
      <c r="H46" s="48">
        <v>1</v>
      </c>
      <c r="I46" s="49">
        <v>5</v>
      </c>
      <c r="J46" s="21">
        <f t="shared" si="1"/>
        <v>0</v>
      </c>
      <c r="K46" s="19"/>
    </row>
    <row r="47" spans="1:12" ht="19" thickBot="1">
      <c r="A47"/>
      <c r="B47" s="10"/>
      <c r="C47" s="10"/>
      <c r="D47" s="10"/>
      <c r="E47" s="22"/>
      <c r="F47" s="100" t="s">
        <v>113</v>
      </c>
      <c r="G47" s="101"/>
      <c r="H47" s="101"/>
      <c r="I47" s="102"/>
      <c r="J47" s="53">
        <f>SUM(J18:J46)</f>
        <v>0</v>
      </c>
      <c r="K47" s="36"/>
      <c r="L47" s="2" t="s">
        <v>11</v>
      </c>
    </row>
    <row r="48" spans="1:12" ht="18">
      <c r="A48"/>
      <c r="B48" s="37" t="s">
        <v>12</v>
      </c>
      <c r="C48" s="37" t="s">
        <v>65</v>
      </c>
      <c r="D48" s="37" t="s">
        <v>43</v>
      </c>
      <c r="E48" s="66"/>
      <c r="F48" s="50"/>
      <c r="G48" s="51"/>
      <c r="H48" s="52"/>
      <c r="I48" s="52"/>
      <c r="J48" s="51"/>
      <c r="K48" s="39"/>
    </row>
    <row r="49" spans="1:12" ht="18">
      <c r="A49"/>
      <c r="B49" s="37" t="s">
        <v>13</v>
      </c>
      <c r="C49" s="78"/>
      <c r="D49" s="78"/>
      <c r="E49" s="66"/>
      <c r="F49" s="40" t="s">
        <v>103</v>
      </c>
      <c r="G49" s="67"/>
      <c r="H49" s="41">
        <v>100</v>
      </c>
      <c r="I49" s="42">
        <v>2</v>
      </c>
      <c r="J49" s="38">
        <f t="shared" si="1"/>
        <v>0</v>
      </c>
      <c r="K49" s="39"/>
    </row>
    <row r="50" spans="1:12" ht="18">
      <c r="A50"/>
      <c r="B50" s="37" t="s">
        <v>13</v>
      </c>
      <c r="C50" s="78"/>
      <c r="D50" s="78"/>
      <c r="E50" s="66"/>
      <c r="F50" s="40" t="s">
        <v>97</v>
      </c>
      <c r="G50" s="67"/>
      <c r="H50" s="41">
        <v>50</v>
      </c>
      <c r="I50" s="42">
        <v>2</v>
      </c>
      <c r="J50" s="38">
        <f t="shared" si="1"/>
        <v>0</v>
      </c>
      <c r="K50" s="39"/>
    </row>
    <row r="51" spans="1:12" ht="18">
      <c r="A51"/>
      <c r="B51" s="37" t="s">
        <v>15</v>
      </c>
      <c r="C51" s="78"/>
      <c r="D51" s="78"/>
      <c r="E51" s="66"/>
      <c r="F51" s="40" t="s">
        <v>104</v>
      </c>
      <c r="G51" s="67"/>
      <c r="H51" s="41">
        <v>100</v>
      </c>
      <c r="I51" s="42">
        <v>3</v>
      </c>
      <c r="J51" s="38">
        <f t="shared" ref="J51:J52" si="2">IFERROR(G51*H51*I51,"")</f>
        <v>0</v>
      </c>
      <c r="K51" s="39"/>
    </row>
    <row r="52" spans="1:12" ht="18">
      <c r="A52"/>
      <c r="B52" s="37" t="s">
        <v>15</v>
      </c>
      <c r="C52" s="78"/>
      <c r="D52" s="78"/>
      <c r="E52" s="66"/>
      <c r="F52" s="40" t="s">
        <v>97</v>
      </c>
      <c r="G52" s="67"/>
      <c r="H52" s="41">
        <v>56</v>
      </c>
      <c r="I52" s="42">
        <v>2</v>
      </c>
      <c r="J52" s="38">
        <f t="shared" si="2"/>
        <v>0</v>
      </c>
      <c r="K52" s="39"/>
    </row>
    <row r="53" spans="1:12" ht="18">
      <c r="A53"/>
      <c r="B53" s="37" t="s">
        <v>41</v>
      </c>
      <c r="C53" s="78"/>
      <c r="D53" s="78" t="s">
        <v>14</v>
      </c>
      <c r="E53" s="66"/>
      <c r="F53" s="40">
        <v>45642</v>
      </c>
      <c r="G53" s="67"/>
      <c r="H53" s="41">
        <v>100</v>
      </c>
      <c r="I53" s="42">
        <v>1</v>
      </c>
      <c r="J53" s="38">
        <f t="shared" si="1"/>
        <v>0</v>
      </c>
      <c r="K53" s="39"/>
    </row>
    <row r="54" spans="1:12" ht="18">
      <c r="A54"/>
      <c r="B54" s="37" t="s">
        <v>42</v>
      </c>
      <c r="C54" s="78"/>
      <c r="D54" s="78" t="s">
        <v>14</v>
      </c>
      <c r="E54" s="66"/>
      <c r="F54" s="40">
        <v>45643</v>
      </c>
      <c r="G54" s="67"/>
      <c r="H54" s="41">
        <v>100</v>
      </c>
      <c r="I54" s="42">
        <v>1</v>
      </c>
      <c r="J54" s="38">
        <f t="shared" si="1"/>
        <v>0</v>
      </c>
      <c r="K54" s="39"/>
    </row>
    <row r="55" spans="1:12" ht="18">
      <c r="A55"/>
      <c r="B55" s="37" t="s">
        <v>16</v>
      </c>
      <c r="C55" s="78"/>
      <c r="D55" s="78"/>
      <c r="E55" s="66"/>
      <c r="F55" s="40" t="s">
        <v>105</v>
      </c>
      <c r="G55" s="67"/>
      <c r="H55" s="41">
        <v>50</v>
      </c>
      <c r="I55" s="42">
        <v>2</v>
      </c>
      <c r="J55" s="38">
        <f t="shared" ref="J55" si="3">IFERROR(G55*H55*I55,"")</f>
        <v>0</v>
      </c>
      <c r="K55" s="43"/>
    </row>
    <row r="56" spans="1:12" ht="18">
      <c r="A56"/>
      <c r="B56" s="37" t="s">
        <v>31</v>
      </c>
      <c r="C56" s="78" t="s">
        <v>66</v>
      </c>
      <c r="D56" s="78" t="s">
        <v>32</v>
      </c>
      <c r="E56" s="66" t="s">
        <v>67</v>
      </c>
      <c r="F56" s="40" t="s">
        <v>104</v>
      </c>
      <c r="G56" s="67"/>
      <c r="H56" s="41">
        <v>100</v>
      </c>
      <c r="I56" s="42">
        <v>3</v>
      </c>
      <c r="J56" s="38">
        <f>IFERROR(G56*H56*I56,"")</f>
        <v>0</v>
      </c>
      <c r="K56" s="39"/>
    </row>
    <row r="57" spans="1:12" ht="19" thickBot="1">
      <c r="A57"/>
      <c r="B57" s="37" t="s">
        <v>31</v>
      </c>
      <c r="C57" s="79" t="s">
        <v>66</v>
      </c>
      <c r="D57" s="78" t="s">
        <v>32</v>
      </c>
      <c r="E57" s="66" t="s">
        <v>67</v>
      </c>
      <c r="F57" s="44" t="s">
        <v>106</v>
      </c>
      <c r="G57" s="68"/>
      <c r="H57" s="41">
        <v>56</v>
      </c>
      <c r="I57" s="42">
        <v>2</v>
      </c>
      <c r="J57" s="38">
        <f>IFERROR(G57*H57*I57,"")</f>
        <v>0</v>
      </c>
      <c r="K57" s="39"/>
    </row>
    <row r="58" spans="1:12" ht="19" thickBot="1">
      <c r="A58"/>
      <c r="B58" s="37"/>
      <c r="C58" s="37"/>
      <c r="D58" s="37"/>
      <c r="E58" s="45"/>
      <c r="F58" s="108" t="s">
        <v>114</v>
      </c>
      <c r="G58" s="109"/>
      <c r="H58" s="109"/>
      <c r="I58" s="110"/>
      <c r="J58" s="46">
        <f>SUM(J49:J57)</f>
        <v>0</v>
      </c>
      <c r="K58" s="47"/>
      <c r="L58" s="2" t="s">
        <v>37</v>
      </c>
    </row>
    <row r="59" spans="1:12" ht="18">
      <c r="A59"/>
      <c r="B59" s="80" t="s">
        <v>81</v>
      </c>
      <c r="C59" s="80" t="s">
        <v>23</v>
      </c>
      <c r="D59" s="80"/>
      <c r="E59" s="81"/>
      <c r="F59" s="82"/>
      <c r="G59" s="83"/>
      <c r="H59" s="84"/>
      <c r="I59" s="85"/>
      <c r="J59" s="86"/>
      <c r="K59" s="87"/>
    </row>
    <row r="60" spans="1:12" ht="18">
      <c r="A60"/>
      <c r="B60" s="80" t="s">
        <v>77</v>
      </c>
      <c r="C60" s="87" t="s">
        <v>80</v>
      </c>
      <c r="D60" s="80"/>
      <c r="E60" s="94" t="s">
        <v>111</v>
      </c>
      <c r="F60" s="92">
        <v>45644</v>
      </c>
      <c r="G60" s="93"/>
      <c r="H60" s="91">
        <v>1</v>
      </c>
      <c r="I60" s="85">
        <v>1</v>
      </c>
      <c r="J60" s="86">
        <f>IFERROR(G60*H60*I60,"")</f>
        <v>0</v>
      </c>
      <c r="K60" s="87"/>
    </row>
    <row r="61" spans="1:12" ht="18">
      <c r="A61"/>
      <c r="B61" s="80" t="s">
        <v>89</v>
      </c>
      <c r="C61" s="87" t="s">
        <v>100</v>
      </c>
      <c r="D61" s="80"/>
      <c r="E61" s="94"/>
      <c r="F61" s="92">
        <v>45642</v>
      </c>
      <c r="G61" s="93"/>
      <c r="H61" s="84">
        <v>1</v>
      </c>
      <c r="I61" s="85">
        <v>1</v>
      </c>
      <c r="J61" s="86">
        <f>IFERROR(G61*H61*I61,"")</f>
        <v>0</v>
      </c>
      <c r="K61" s="87"/>
    </row>
    <row r="62" spans="1:12" ht="18">
      <c r="A62"/>
      <c r="B62" s="80" t="s">
        <v>85</v>
      </c>
      <c r="C62" s="87" t="s">
        <v>90</v>
      </c>
      <c r="D62" s="80"/>
      <c r="E62" s="94"/>
      <c r="F62" s="92">
        <v>45644</v>
      </c>
      <c r="G62" s="93"/>
      <c r="H62" s="84">
        <v>1</v>
      </c>
      <c r="I62" s="85">
        <v>1</v>
      </c>
      <c r="J62" s="86">
        <v>0</v>
      </c>
      <c r="K62" s="87"/>
    </row>
    <row r="63" spans="1:12" ht="19" thickBot="1">
      <c r="A63"/>
      <c r="B63" s="80" t="s">
        <v>85</v>
      </c>
      <c r="C63" s="87" t="s">
        <v>91</v>
      </c>
      <c r="D63" s="80"/>
      <c r="E63" s="94"/>
      <c r="F63" s="92">
        <v>45646</v>
      </c>
      <c r="G63" s="93"/>
      <c r="H63" s="84">
        <v>1</v>
      </c>
      <c r="I63" s="85">
        <v>1</v>
      </c>
      <c r="J63" s="86">
        <f>IFERROR(G63*H63*I63,"")</f>
        <v>0</v>
      </c>
      <c r="K63" s="87"/>
    </row>
    <row r="64" spans="1:12" ht="19" thickBot="1">
      <c r="A64"/>
      <c r="B64" s="80"/>
      <c r="C64" s="80"/>
      <c r="D64" s="80"/>
      <c r="E64" s="88"/>
      <c r="F64" s="115" t="s">
        <v>115</v>
      </c>
      <c r="G64" s="116"/>
      <c r="H64" s="116"/>
      <c r="I64" s="117"/>
      <c r="J64" s="89">
        <f>SUM(J60:J63)</f>
        <v>0</v>
      </c>
      <c r="K64" s="90"/>
      <c r="L64" s="2" t="s">
        <v>112</v>
      </c>
    </row>
    <row r="65" spans="1:11" ht="19" thickBot="1">
      <c r="A65"/>
      <c r="B65" s="23"/>
      <c r="C65" s="23"/>
      <c r="D65" s="23"/>
      <c r="E65" s="23"/>
      <c r="F65" s="24"/>
      <c r="G65" s="25"/>
      <c r="H65" s="26"/>
      <c r="I65" s="24"/>
      <c r="J65" s="27"/>
      <c r="K65" s="34"/>
    </row>
    <row r="66" spans="1:11" ht="19" thickBot="1">
      <c r="A66"/>
      <c r="B66" s="28"/>
      <c r="C66" s="28"/>
      <c r="D66" s="28"/>
      <c r="E66" s="29"/>
      <c r="F66" s="111" t="s">
        <v>5</v>
      </c>
      <c r="G66" s="112"/>
      <c r="H66" s="112"/>
      <c r="I66" s="113"/>
      <c r="J66" s="30">
        <f>SUM(J16,J47,J58,J64)</f>
        <v>0</v>
      </c>
      <c r="K66" s="31"/>
    </row>
    <row r="67" spans="1:11" ht="18">
      <c r="A67"/>
      <c r="B67"/>
      <c r="C67"/>
      <c r="D67"/>
      <c r="E67"/>
      <c r="F67"/>
      <c r="G67"/>
      <c r="H67"/>
      <c r="I67"/>
      <c r="J67"/>
      <c r="K67"/>
    </row>
    <row r="68" spans="1:11" s="54" customFormat="1" ht="15" customHeight="1">
      <c r="A68" s="59" t="s">
        <v>55</v>
      </c>
      <c r="B68" s="54" t="s">
        <v>56</v>
      </c>
      <c r="C68" s="60"/>
      <c r="E68" s="61"/>
      <c r="F68" s="59"/>
      <c r="G68" s="62"/>
      <c r="H68" s="59"/>
      <c r="I68" s="63"/>
      <c r="J68" s="63"/>
    </row>
    <row r="69" spans="1:11" s="54" customFormat="1" ht="15" customHeight="1">
      <c r="A69" s="64" t="s">
        <v>57</v>
      </c>
      <c r="B69" s="95" t="s">
        <v>60</v>
      </c>
      <c r="C69" s="97"/>
      <c r="D69" s="97"/>
      <c r="E69" s="61"/>
      <c r="F69" s="59"/>
      <c r="G69" s="62"/>
      <c r="H69" s="59"/>
    </row>
    <row r="70" spans="1:11" s="54" customFormat="1" ht="15" customHeight="1">
      <c r="A70" s="59" t="s">
        <v>58</v>
      </c>
      <c r="B70" s="96" t="s">
        <v>59</v>
      </c>
      <c r="C70" s="97"/>
      <c r="D70" s="97"/>
      <c r="E70" s="61"/>
      <c r="F70" s="59"/>
      <c r="G70" s="62"/>
      <c r="H70" s="59"/>
    </row>
    <row r="71" spans="1:11" s="54" customFormat="1" ht="15" customHeight="1">
      <c r="A71" s="59" t="s">
        <v>74</v>
      </c>
      <c r="B71" s="96" t="s">
        <v>86</v>
      </c>
      <c r="C71" s="97"/>
      <c r="D71" s="97"/>
      <c r="E71" s="61"/>
      <c r="F71" s="59"/>
      <c r="G71" s="62"/>
      <c r="H71" s="59"/>
    </row>
    <row r="72" spans="1:11" ht="15" customHeight="1">
      <c r="A72" s="59" t="s">
        <v>78</v>
      </c>
      <c r="B72" s="95" t="s">
        <v>79</v>
      </c>
      <c r="C72" s="95"/>
      <c r="D72" s="95"/>
      <c r="E72" s="95"/>
      <c r="F72" s="95"/>
    </row>
    <row r="73" spans="1:11">
      <c r="A73" s="59"/>
    </row>
  </sheetData>
  <mergeCells count="17">
    <mergeCell ref="A4:K4"/>
    <mergeCell ref="I2:J2"/>
    <mergeCell ref="B69:D69"/>
    <mergeCell ref="F16:I16"/>
    <mergeCell ref="F58:I58"/>
    <mergeCell ref="F66:I66"/>
    <mergeCell ref="F6:J6"/>
    <mergeCell ref="F7:J7"/>
    <mergeCell ref="F8:J8"/>
    <mergeCell ref="F64:I64"/>
    <mergeCell ref="B72:F72"/>
    <mergeCell ref="B70:D70"/>
    <mergeCell ref="B6:C6"/>
    <mergeCell ref="B7:C7"/>
    <mergeCell ref="B8:C8"/>
    <mergeCell ref="B71:D71"/>
    <mergeCell ref="F47:I47"/>
  </mergeCells>
  <phoneticPr fontId="4"/>
  <pageMargins left="0.25" right="0.25" top="0.75" bottom="0.75" header="0.3" footer="0.3"/>
  <pageSetup paperSize="9" scale="46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yamada</cp:lastModifiedBy>
  <cp:lastPrinted>2024-05-16T04:24:03Z</cp:lastPrinted>
  <dcterms:created xsi:type="dcterms:W3CDTF">2023-05-09T00:29:14Z</dcterms:created>
  <dcterms:modified xsi:type="dcterms:W3CDTF">2024-05-23T01:07:46Z</dcterms:modified>
  <cp:category/>
</cp:coreProperties>
</file>