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V20-258Au\Documents\☆よく使う☆協定校＆派遣関連ドキュメント\"/>
    </mc:Choice>
  </mc:AlternateContent>
  <xr:revisionPtr revIDLastSave="0" documentId="13_ncr:1_{6B137BF8-DB7E-4281-AE6C-3480921FBB17}" xr6:coauthVersionLast="36" xr6:coauthVersionMax="36" xr10:uidLastSave="{00000000-0000-0000-0000-000000000000}"/>
  <bookViews>
    <workbookView xWindow="0" yWindow="0" windowWidth="28800" windowHeight="1279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Sheet1!$C:$H</definedName>
    <definedName name="_xlnm.Print_Titles" localSheetId="0">Sheet1!$1:$2</definedName>
  </definedNames>
  <calcPr calcId="191029"/>
</workbook>
</file>

<file path=xl/calcChain.xml><?xml version="1.0" encoding="utf-8"?>
<calcChain xmlns="http://schemas.openxmlformats.org/spreadsheetml/2006/main">
  <c r="I56" i="1" l="1"/>
  <c r="F67" i="1"/>
  <c r="G67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J56" i="1"/>
  <c r="I57" i="1"/>
  <c r="J57" i="1" s="1"/>
  <c r="I58" i="1"/>
  <c r="J58" i="1"/>
  <c r="I59" i="1"/>
  <c r="J59" i="1"/>
  <c r="I60" i="1"/>
  <c r="J60" i="1" s="1"/>
  <c r="I61" i="1"/>
  <c r="J61" i="1"/>
  <c r="I62" i="1"/>
  <c r="J62" i="1"/>
  <c r="I63" i="1"/>
  <c r="J63" i="1"/>
  <c r="I64" i="1"/>
  <c r="J64" i="1" s="1"/>
  <c r="I65" i="1"/>
  <c r="J65" i="1"/>
  <c r="I66" i="1"/>
  <c r="J66" i="1"/>
  <c r="I67" i="1"/>
  <c r="J67" i="1"/>
  <c r="F3" i="1"/>
  <c r="G3" i="1" s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3" i="1"/>
  <c r="F4" i="1"/>
  <c r="G4" i="1" s="1"/>
  <c r="F5" i="1"/>
  <c r="G5" i="1" s="1"/>
  <c r="F6" i="1"/>
  <c r="G6" i="1" s="1"/>
  <c r="F7" i="1"/>
  <c r="G7" i="1" s="1"/>
  <c r="F8" i="1"/>
  <c r="F9" i="1"/>
  <c r="G9" i="1" s="1"/>
  <c r="F10" i="1"/>
  <c r="G10" i="1" s="1"/>
  <c r="F11" i="1"/>
  <c r="G11" i="1" s="1"/>
  <c r="F12" i="1"/>
  <c r="F13" i="1"/>
  <c r="G13" i="1" s="1"/>
  <c r="F14" i="1"/>
  <c r="G14" i="1" s="1"/>
  <c r="F15" i="1"/>
  <c r="G15" i="1" s="1"/>
  <c r="F16" i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F25" i="1"/>
  <c r="G25" i="1" s="1"/>
  <c r="F26" i="1"/>
  <c r="G26" i="1" s="1"/>
  <c r="F27" i="1"/>
  <c r="G27" i="1" s="1"/>
  <c r="F28" i="1"/>
  <c r="G28" i="1" s="1"/>
  <c r="F29" i="1"/>
  <c r="F30" i="1"/>
  <c r="G30" i="1" s="1"/>
  <c r="F31" i="1"/>
  <c r="G31" i="1" s="1"/>
  <c r="F32" i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F41" i="1"/>
  <c r="G41" i="1" s="1"/>
  <c r="F42" i="1"/>
  <c r="G42" i="1" s="1"/>
  <c r="F43" i="1"/>
  <c r="G43" i="1" s="1"/>
  <c r="F44" i="1"/>
  <c r="F45" i="1"/>
  <c r="G45" i="1" s="1"/>
  <c r="F46" i="1"/>
  <c r="G46" i="1" s="1"/>
  <c r="F47" i="1"/>
  <c r="G47" i="1" s="1"/>
  <c r="F48" i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G8" i="1"/>
  <c r="G12" i="1"/>
  <c r="G16" i="1"/>
  <c r="G24" i="1"/>
  <c r="G29" i="1"/>
  <c r="G32" i="1"/>
  <c r="G40" i="1"/>
  <c r="G44" i="1"/>
  <c r="G48" i="1"/>
  <c r="G56" i="1"/>
  <c r="I4" i="1"/>
  <c r="J4" i="1" s="1"/>
  <c r="I3" i="1" l="1"/>
  <c r="J3" i="1" s="1"/>
  <c r="D69" i="1"/>
  <c r="G69" i="1" s="1"/>
  <c r="J69" i="1" l="1"/>
</calcChain>
</file>

<file path=xl/sharedStrings.xml><?xml version="1.0" encoding="utf-8"?>
<sst xmlns="http://schemas.openxmlformats.org/spreadsheetml/2006/main" count="53" uniqueCount="16">
  <si>
    <t xml:space="preserve"> </t>
  </si>
  <si>
    <t>GPA</t>
    <phoneticPr fontId="1"/>
  </si>
  <si>
    <t>GRADE</t>
    <phoneticPr fontId="1"/>
  </si>
  <si>
    <t>UNIT</t>
    <phoneticPr fontId="1"/>
  </si>
  <si>
    <t>SCORE</t>
    <phoneticPr fontId="1"/>
  </si>
  <si>
    <r>
      <rPr>
        <sz val="11"/>
        <color theme="1"/>
        <rFont val="ＭＳ Ｐゴシック"/>
        <family val="2"/>
        <charset val="128"/>
      </rPr>
      <t>東工大試行</t>
    </r>
    <r>
      <rPr>
        <sz val="11"/>
        <color theme="1"/>
        <rFont val="Times New Roman"/>
        <family val="1"/>
      </rPr>
      <t>GPA</t>
    </r>
    <rPh sb="0" eb="3">
      <t>トウコウダイ</t>
    </rPh>
    <rPh sb="3" eb="5">
      <t>シコウ</t>
    </rPh>
    <phoneticPr fontId="1"/>
  </si>
  <si>
    <r>
      <rPr>
        <sz val="11"/>
        <color theme="1"/>
        <rFont val="ＭＳ Ｐゴシック"/>
        <family val="2"/>
        <charset val="128"/>
      </rPr>
      <t>合計</t>
    </r>
    <rPh sb="0" eb="2">
      <t>ゴウケイ</t>
    </rPh>
    <phoneticPr fontId="1"/>
  </si>
  <si>
    <t>GPA</t>
    <phoneticPr fontId="1"/>
  </si>
  <si>
    <t>GPA
*UNIT</t>
    <phoneticPr fontId="1"/>
  </si>
  <si>
    <t>TOTAL UNITS</t>
    <phoneticPr fontId="1"/>
  </si>
  <si>
    <t>東工大試行</t>
    <rPh sb="0" eb="3">
      <t>トウコウダイ</t>
    </rPh>
    <rPh sb="3" eb="5">
      <t>シコウ</t>
    </rPh>
    <phoneticPr fontId="1"/>
  </si>
  <si>
    <t>単位数
重みづけ</t>
    <rPh sb="0" eb="2">
      <t>タンイ</t>
    </rPh>
    <rPh sb="2" eb="3">
      <t>スウ</t>
    </rPh>
    <rPh sb="4" eb="5">
      <t>オモ</t>
    </rPh>
    <phoneticPr fontId="1"/>
  </si>
  <si>
    <r>
      <rPr>
        <sz val="11"/>
        <color theme="1"/>
        <rFont val="ＭＳ Ｐ明朝"/>
        <family val="1"/>
        <charset val="128"/>
      </rPr>
      <t>試行</t>
    </r>
    <r>
      <rPr>
        <sz val="11"/>
        <color theme="1"/>
        <rFont val="Times New Roman"/>
        <family val="1"/>
      </rPr>
      <t>GP</t>
    </r>
    <rPh sb="0" eb="2">
      <t>シコウ</t>
    </rPh>
    <phoneticPr fontId="1"/>
  </si>
  <si>
    <t>Translatation for xxxxx</t>
    <phoneticPr fontId="1"/>
  </si>
  <si>
    <t>Course code</t>
    <phoneticPr fontId="1"/>
  </si>
  <si>
    <t>Course name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</si>
</sst>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"/>
    <numFmt numFmtId="178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  <charset val="128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2" fontId="6" fillId="0" borderId="0" xfId="0" applyNumberFormat="1" applyFont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8" fontId="2" fillId="0" borderId="0" xfId="0" applyNumberFormat="1" applyFont="1">
      <alignment vertical="center"/>
    </xf>
    <xf numFmtId="176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77" fontId="9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89646</xdr:colOff>
      <xdr:row>70</xdr:row>
      <xdr:rowOff>134473</xdr:rowOff>
    </xdr:from>
    <xdr:to>
      <xdr:col>7</xdr:col>
      <xdr:colOff>739588</xdr:colOff>
      <xdr:row>85</xdr:row>
      <xdr:rowOff>134472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0675" y="14332326"/>
          <a:ext cx="7653619" cy="33617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Note:</a:t>
          </a:r>
        </a:p>
        <a:p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1.</a:t>
          </a:r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S</a:t>
          </a:r>
          <a:r>
            <a:rPr kumimoji="1" lang="en-US" altLang="ja-JP" sz="1100">
              <a:latin typeface="Times New Roman" pitchFamily="18" charset="0"/>
              <a:cs typeface="Times New Roman" pitchFamily="18" charset="0"/>
            </a:rPr>
            <a:t>ubjects</a:t>
          </a:r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evaluated by PASS/FALL basis are NOT included in this list.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2. 100 is the highest SCORE, 60 is the lowest passable SCORE and 0 is the lowest SCORE.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3. This translation is based on the following standard:</a:t>
          </a:r>
        </a:p>
        <a:p>
          <a:endParaRPr kumimoji="1" lang="en-US" altLang="ja-JP" sz="1100" baseline="0">
            <a:latin typeface="Times New Roman" pitchFamily="18" charset="0"/>
            <a:cs typeface="Times New Roman" pitchFamily="18" charset="0"/>
          </a:endParaRP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SCORE :  GRADE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     - 59 : F  	(0.0)     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60 - 62 : D-	(0.7)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63 - 66 : D 	(1.0)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67 - 69 : D+	(1.3)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70 - 72 : C-	(1.7)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73 - 76 : C	(2.0)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77 - 79 : C+	(2.3)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80 - 82 : B-	(2.7)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83 - 86 : B	(3.0)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87 - 89 : B+	(3.3)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90 - 92 : A-	(3.7)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93 - 96 : A	(4.0)</a:t>
          </a:r>
        </a:p>
        <a:p>
          <a:r>
            <a:rPr kumimoji="1" lang="en-US" altLang="ja-JP" sz="1100" baseline="0">
              <a:latin typeface="Times New Roman" pitchFamily="18" charset="0"/>
              <a:cs typeface="Times New Roman" pitchFamily="18" charset="0"/>
            </a:rPr>
            <a:t> 97 -      : A+	(4.0)</a:t>
          </a:r>
          <a:endParaRPr kumimoji="1" lang="ja-JP" alt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69"/>
  <sheetViews>
    <sheetView tabSelected="1" view="pageLayout" zoomScale="85" zoomScaleNormal="85" zoomScalePageLayoutView="85" workbookViewId="0">
      <selection activeCell="I69" sqref="I69"/>
    </sheetView>
  </sheetViews>
  <sheetFormatPr defaultColWidth="9" defaultRowHeight="18" customHeight="1" x14ac:dyDescent="0.2"/>
  <cols>
    <col min="1" max="1" width="3" style="1" customWidth="1"/>
    <col min="2" max="2" width="25" style="1" customWidth="1"/>
    <col min="3" max="3" width="50" style="1" customWidth="1"/>
    <col min="4" max="8" width="12.44140625" style="1" customWidth="1"/>
    <col min="9" max="9" width="14.88671875" style="1" customWidth="1"/>
    <col min="10" max="10" width="11.21875" style="1" customWidth="1"/>
    <col min="11" max="16384" width="9" style="1"/>
  </cols>
  <sheetData>
    <row r="1" spans="1:10" ht="36" customHeight="1" thickTop="1" x14ac:dyDescent="0.2">
      <c r="A1" s="11"/>
      <c r="B1" s="11"/>
      <c r="C1" s="11"/>
      <c r="D1" s="11"/>
      <c r="E1" s="11"/>
      <c r="F1" s="20" t="s">
        <v>13</v>
      </c>
      <c r="G1" s="20"/>
      <c r="H1" s="20"/>
      <c r="I1" s="19" t="s">
        <v>5</v>
      </c>
      <c r="J1" s="19"/>
    </row>
    <row r="2" spans="1:10" ht="41.25" customHeight="1" thickBot="1" x14ac:dyDescent="0.25">
      <c r="A2" s="10"/>
      <c r="B2" s="10" t="s">
        <v>14</v>
      </c>
      <c r="C2" s="10" t="s">
        <v>15</v>
      </c>
      <c r="D2" s="7" t="s">
        <v>3</v>
      </c>
      <c r="E2" s="7" t="s">
        <v>4</v>
      </c>
      <c r="F2" s="8" t="s">
        <v>1</v>
      </c>
      <c r="G2" s="9" t="s">
        <v>8</v>
      </c>
      <c r="H2" s="8" t="s">
        <v>2</v>
      </c>
      <c r="I2" s="12" t="s">
        <v>12</v>
      </c>
      <c r="J2" s="16" t="s">
        <v>11</v>
      </c>
    </row>
    <row r="3" spans="1:10" ht="15" customHeight="1" x14ac:dyDescent="0.2">
      <c r="A3" s="1" t="s">
        <v>0</v>
      </c>
      <c r="F3" s="17" t="str">
        <f>LOOKUP($E3,{0,60,63,67,70,73,77,80,83,87,90,93,97},{"0.0","0.7","1.0","1.3","1.7","2.0","2.3","2.7","3.0","3.3","3.7","4.0","4.0"})</f>
        <v>0.0</v>
      </c>
      <c r="G3" s="18">
        <f t="shared" ref="G3:G34" si="0">F3*D3</f>
        <v>0</v>
      </c>
      <c r="H3" s="17" t="str">
        <f>LOOKUP($E3,{0,60,63,67,70,73,77,80,83,87,90,93,97},{"F","D-","D","D+","C-","C","C+","B-","B","B+","A-","A","A+"})</f>
        <v>F</v>
      </c>
      <c r="I3" s="14">
        <f>IF(E3&lt;60, 0, (E3-55)/10)</f>
        <v>0</v>
      </c>
      <c r="J3" s="14">
        <f>I3*D3</f>
        <v>0</v>
      </c>
    </row>
    <row r="4" spans="1:10" ht="15" customHeight="1" x14ac:dyDescent="0.2">
      <c r="A4" s="1" t="s">
        <v>0</v>
      </c>
      <c r="F4" s="17" t="str">
        <f>LOOKUP($E4,{0,60,63,67,70,73,77,80,83,87,90,93,97},{"0.0","0.7","1.0","1.3","1.7","2.0","2.3","2.7","3.0","3.3","3.7","4.0","4.0"})</f>
        <v>0.0</v>
      </c>
      <c r="G4" s="18">
        <f t="shared" si="0"/>
        <v>0</v>
      </c>
      <c r="H4" s="17" t="str">
        <f>LOOKUP($E4,{0,60,63,67,70,73,77,80,83,87,90,93,97},{"F","D-","D","D+","C-","C","C+","B-","B","B+","A-","A","A+"})</f>
        <v>F</v>
      </c>
      <c r="I4" s="14">
        <f>IF(E4&lt;60, 0, (E4-55)/10)</f>
        <v>0</v>
      </c>
      <c r="J4" s="14">
        <f>I4*D4</f>
        <v>0</v>
      </c>
    </row>
    <row r="5" spans="1:10" ht="15" customHeight="1" x14ac:dyDescent="0.2">
      <c r="A5" s="1" t="s">
        <v>0</v>
      </c>
      <c r="F5" s="17" t="str">
        <f>LOOKUP($E5,{0,60,63,67,70,73,77,80,83,87,90,93,97},{"0.0","0.7","1.0","1.3","1.7","2.0","2.3","2.7","3.0","3.3","3.7","4.0","4.0"})</f>
        <v>0.0</v>
      </c>
      <c r="G5" s="18">
        <f t="shared" si="0"/>
        <v>0</v>
      </c>
      <c r="H5" s="17" t="str">
        <f>LOOKUP($E5,{0,60,63,67,70,73,77,80,83,87,90,93,97},{"F","D-","D","D+","C-","C","C+","B-","B","B+","A-","A","A+"})</f>
        <v>F</v>
      </c>
      <c r="I5" s="14">
        <f t="shared" ref="I5:I53" si="1">IF(E5&lt;60, 0, (E5-55)/10)</f>
        <v>0</v>
      </c>
      <c r="J5" s="14">
        <f t="shared" ref="J5:J53" si="2">I5*D5</f>
        <v>0</v>
      </c>
    </row>
    <row r="6" spans="1:10" ht="15" customHeight="1" x14ac:dyDescent="0.2">
      <c r="A6" s="1" t="s">
        <v>0</v>
      </c>
      <c r="F6" s="17" t="str">
        <f>LOOKUP($E6,{0,60,63,67,70,73,77,80,83,87,90,93,97},{"0.0","0.7","1.0","1.3","1.7","2.0","2.3","2.7","3.0","3.3","3.7","4.0","4.0"})</f>
        <v>0.0</v>
      </c>
      <c r="G6" s="18">
        <f t="shared" si="0"/>
        <v>0</v>
      </c>
      <c r="H6" s="17" t="str">
        <f>LOOKUP($E6,{0,60,63,67,70,73,77,80,83,87,90,93,97},{"F","D-","D","D+","C-","C","C+","B-","B","B+","A-","A","A+"})</f>
        <v>F</v>
      </c>
      <c r="I6" s="14">
        <f t="shared" si="1"/>
        <v>0</v>
      </c>
      <c r="J6" s="14">
        <f t="shared" si="2"/>
        <v>0</v>
      </c>
    </row>
    <row r="7" spans="1:10" ht="15" customHeight="1" x14ac:dyDescent="0.2">
      <c r="A7" s="1" t="s">
        <v>0</v>
      </c>
      <c r="F7" s="17" t="str">
        <f>LOOKUP($E7,{0,60,63,67,70,73,77,80,83,87,90,93,97},{"0.0","0.7","1.0","1.3","1.7","2.0","2.3","2.7","3.0","3.3","3.7","4.0","4.0"})</f>
        <v>0.0</v>
      </c>
      <c r="G7" s="18">
        <f t="shared" si="0"/>
        <v>0</v>
      </c>
      <c r="H7" s="17" t="str">
        <f>LOOKUP($E7,{0,60,63,67,70,73,77,80,83,87,90,93,97},{"F","D-","D","D+","C-","C","C+","B-","B","B+","A-","A","A+"})</f>
        <v>F</v>
      </c>
      <c r="I7" s="14">
        <f t="shared" si="1"/>
        <v>0</v>
      </c>
      <c r="J7" s="14">
        <f t="shared" si="2"/>
        <v>0</v>
      </c>
    </row>
    <row r="8" spans="1:10" ht="15" customHeight="1" x14ac:dyDescent="0.2">
      <c r="A8" s="1" t="s">
        <v>0</v>
      </c>
      <c r="F8" s="17" t="str">
        <f>LOOKUP($E8,{0,60,63,67,70,73,77,80,83,87,90,93,97},{"0.0","0.7","1.0","1.3","1.7","2.0","2.3","2.7","3.0","3.3","3.7","4.0","4.0"})</f>
        <v>0.0</v>
      </c>
      <c r="G8" s="18">
        <f t="shared" si="0"/>
        <v>0</v>
      </c>
      <c r="H8" s="17" t="str">
        <f>LOOKUP($E8,{0,60,63,67,70,73,77,80,83,87,90,93,97},{"F","D-","D","D+","C-","C","C+","B-","B","B+","A-","A","A+"})</f>
        <v>F</v>
      </c>
      <c r="I8" s="14">
        <f t="shared" si="1"/>
        <v>0</v>
      </c>
      <c r="J8" s="14">
        <f t="shared" si="2"/>
        <v>0</v>
      </c>
    </row>
    <row r="9" spans="1:10" ht="15" customHeight="1" x14ac:dyDescent="0.2">
      <c r="A9" s="1" t="s">
        <v>0</v>
      </c>
      <c r="F9" s="17" t="str">
        <f>LOOKUP($E9,{0,60,63,67,70,73,77,80,83,87,90,93,97},{"0.0","0.7","1.0","1.3","1.7","2.0","2.3","2.7","3.0","3.3","3.7","4.0","4.0"})</f>
        <v>0.0</v>
      </c>
      <c r="G9" s="18">
        <f t="shared" si="0"/>
        <v>0</v>
      </c>
      <c r="H9" s="17" t="str">
        <f>LOOKUP($E9,{0,60,63,67,70,73,77,80,83,87,90,93,97},{"F","D-","D","D+","C-","C","C+","B-","B","B+","A-","A","A+"})</f>
        <v>F</v>
      </c>
      <c r="I9" s="14">
        <f t="shared" si="1"/>
        <v>0</v>
      </c>
      <c r="J9" s="14">
        <f t="shared" si="2"/>
        <v>0</v>
      </c>
    </row>
    <row r="10" spans="1:10" ht="15" customHeight="1" x14ac:dyDescent="0.2">
      <c r="A10" s="1" t="s">
        <v>0</v>
      </c>
      <c r="F10" s="17" t="str">
        <f>LOOKUP($E10,{0,60,63,67,70,73,77,80,83,87,90,93,97},{"0.0","0.7","1.0","1.3","1.7","2.0","2.3","2.7","3.0","3.3","3.7","4.0","4.0"})</f>
        <v>0.0</v>
      </c>
      <c r="G10" s="18">
        <f t="shared" si="0"/>
        <v>0</v>
      </c>
      <c r="H10" s="17" t="str">
        <f>LOOKUP($E10,{0,60,63,67,70,73,77,80,83,87,90,93,97},{"F","D-","D","D+","C-","C","C+","B-","B","B+","A-","A","A+"})</f>
        <v>F</v>
      </c>
      <c r="I10" s="14">
        <f t="shared" si="1"/>
        <v>0</v>
      </c>
      <c r="J10" s="14">
        <f t="shared" si="2"/>
        <v>0</v>
      </c>
    </row>
    <row r="11" spans="1:10" ht="15" customHeight="1" x14ac:dyDescent="0.2">
      <c r="A11" s="1" t="s">
        <v>0</v>
      </c>
      <c r="F11" s="17" t="str">
        <f>LOOKUP($E11,{0,60,63,67,70,73,77,80,83,87,90,93,97},{"0.0","0.7","1.0","1.3","1.7","2.0","2.3","2.7","3.0","3.3","3.7","4.0","4.0"})</f>
        <v>0.0</v>
      </c>
      <c r="G11" s="18">
        <f t="shared" si="0"/>
        <v>0</v>
      </c>
      <c r="H11" s="17" t="str">
        <f>LOOKUP($E11,{0,60,63,67,70,73,77,80,83,87,90,93,97},{"F","D-","D","D+","C-","C","C+","B-","B","B+","A-","A","A+"})</f>
        <v>F</v>
      </c>
      <c r="I11" s="14">
        <f t="shared" si="1"/>
        <v>0</v>
      </c>
      <c r="J11" s="14">
        <f t="shared" si="2"/>
        <v>0</v>
      </c>
    </row>
    <row r="12" spans="1:10" ht="15" customHeight="1" x14ac:dyDescent="0.2">
      <c r="A12" s="1" t="s">
        <v>0</v>
      </c>
      <c r="F12" s="17" t="str">
        <f>LOOKUP($E12,{0,60,63,67,70,73,77,80,83,87,90,93,97},{"0.0","0.7","1.0","1.3","1.7","2.0","2.3","2.7","3.0","3.3","3.7","4.0","4.0"})</f>
        <v>0.0</v>
      </c>
      <c r="G12" s="18">
        <f t="shared" si="0"/>
        <v>0</v>
      </c>
      <c r="H12" s="17" t="str">
        <f>LOOKUP($E12,{0,60,63,67,70,73,77,80,83,87,90,93,97},{"F","D-","D","D+","C-","C","C+","B-","B","B+","A-","A","A+"})</f>
        <v>F</v>
      </c>
      <c r="I12" s="14">
        <f t="shared" si="1"/>
        <v>0</v>
      </c>
      <c r="J12" s="14">
        <f t="shared" si="2"/>
        <v>0</v>
      </c>
    </row>
    <row r="13" spans="1:10" ht="15" customHeight="1" x14ac:dyDescent="0.2">
      <c r="A13" s="1" t="s">
        <v>0</v>
      </c>
      <c r="F13" s="17" t="str">
        <f>LOOKUP($E13,{0,60,63,67,70,73,77,80,83,87,90,93,97},{"0.0","0.7","1.0","1.3","1.7","2.0","2.3","2.7","3.0","3.3","3.7","4.0","4.0"})</f>
        <v>0.0</v>
      </c>
      <c r="G13" s="18">
        <f t="shared" si="0"/>
        <v>0</v>
      </c>
      <c r="H13" s="17" t="str">
        <f>LOOKUP($E13,{0,60,63,67,70,73,77,80,83,87,90,93,97},{"F","D-","D","D+","C-","C","C+","B-","B","B+","A-","A","A+"})</f>
        <v>F</v>
      </c>
      <c r="I13" s="14">
        <f t="shared" si="1"/>
        <v>0</v>
      </c>
      <c r="J13" s="14">
        <f t="shared" si="2"/>
        <v>0</v>
      </c>
    </row>
    <row r="14" spans="1:10" ht="15" customHeight="1" x14ac:dyDescent="0.2">
      <c r="A14" s="1" t="s">
        <v>0</v>
      </c>
      <c r="F14" s="17" t="str">
        <f>LOOKUP($E14,{0,60,63,67,70,73,77,80,83,87,90,93,97},{"0.0","0.7","1.0","1.3","1.7","2.0","2.3","2.7","3.0","3.3","3.7","4.0","4.0"})</f>
        <v>0.0</v>
      </c>
      <c r="G14" s="18">
        <f t="shared" si="0"/>
        <v>0</v>
      </c>
      <c r="H14" s="17" t="str">
        <f>LOOKUP($E14,{0,60,63,67,70,73,77,80,83,87,90,93,97},{"F","D-","D","D+","C-","C","C+","B-","B","B+","A-","A","A+"})</f>
        <v>F</v>
      </c>
      <c r="I14" s="14">
        <f t="shared" si="1"/>
        <v>0</v>
      </c>
      <c r="J14" s="14">
        <f t="shared" si="2"/>
        <v>0</v>
      </c>
    </row>
    <row r="15" spans="1:10" ht="15" customHeight="1" x14ac:dyDescent="0.2">
      <c r="A15" s="1" t="s">
        <v>0</v>
      </c>
      <c r="F15" s="17" t="str">
        <f>LOOKUP($E15,{0,60,63,67,70,73,77,80,83,87,90,93,97},{"0.0","0.7","1.0","1.3","1.7","2.0","2.3","2.7","3.0","3.3","3.7","4.0","4.0"})</f>
        <v>0.0</v>
      </c>
      <c r="G15" s="18">
        <f t="shared" si="0"/>
        <v>0</v>
      </c>
      <c r="H15" s="17" t="str">
        <f>LOOKUP($E15,{0,60,63,67,70,73,77,80,83,87,90,93,97},{"F","D-","D","D+","C-","C","C+","B-","B","B+","A-","A","A+"})</f>
        <v>F</v>
      </c>
      <c r="I15" s="14">
        <f t="shared" si="1"/>
        <v>0</v>
      </c>
      <c r="J15" s="14">
        <f t="shared" si="2"/>
        <v>0</v>
      </c>
    </row>
    <row r="16" spans="1:10" ht="15" customHeight="1" x14ac:dyDescent="0.2">
      <c r="A16" s="1" t="s">
        <v>0</v>
      </c>
      <c r="F16" s="17" t="str">
        <f>LOOKUP($E16,{0,60,63,67,70,73,77,80,83,87,90,93,97},{"0.0","0.7","1.0","1.3","1.7","2.0","2.3","2.7","3.0","3.3","3.7","4.0","4.0"})</f>
        <v>0.0</v>
      </c>
      <c r="G16" s="18">
        <f t="shared" si="0"/>
        <v>0</v>
      </c>
      <c r="H16" s="17" t="str">
        <f>LOOKUP($E16,{0,60,63,67,70,73,77,80,83,87,90,93,97},{"F","D-","D","D+","C-","C","C+","B-","B","B+","A-","A","A+"})</f>
        <v>F</v>
      </c>
      <c r="I16" s="14">
        <f t="shared" si="1"/>
        <v>0</v>
      </c>
      <c r="J16" s="14">
        <f t="shared" si="2"/>
        <v>0</v>
      </c>
    </row>
    <row r="17" spans="1:10" ht="15" customHeight="1" x14ac:dyDescent="0.2">
      <c r="A17" s="1" t="s">
        <v>0</v>
      </c>
      <c r="F17" s="17" t="str">
        <f>LOOKUP($E17,{0,60,63,67,70,73,77,80,83,87,90,93,97},{"0.0","0.7","1.0","1.3","1.7","2.0","2.3","2.7","3.0","3.3","3.7","4.0","4.0"})</f>
        <v>0.0</v>
      </c>
      <c r="G17" s="18">
        <f t="shared" si="0"/>
        <v>0</v>
      </c>
      <c r="H17" s="17" t="str">
        <f>LOOKUP($E17,{0,60,63,67,70,73,77,80,83,87,90,93,97},{"F","D-","D","D+","C-","C","C+","B-","B","B+","A-","A","A+"})</f>
        <v>F</v>
      </c>
      <c r="I17" s="14">
        <f t="shared" si="1"/>
        <v>0</v>
      </c>
      <c r="J17" s="14">
        <f t="shared" si="2"/>
        <v>0</v>
      </c>
    </row>
    <row r="18" spans="1:10" ht="15" customHeight="1" x14ac:dyDescent="0.2">
      <c r="A18" s="1" t="s">
        <v>0</v>
      </c>
      <c r="F18" s="17" t="str">
        <f>LOOKUP($E18,{0,60,63,67,70,73,77,80,83,87,90,93,97},{"0.0","0.7","1.0","1.3","1.7","2.0","2.3","2.7","3.0","3.3","3.7","4.0","4.0"})</f>
        <v>0.0</v>
      </c>
      <c r="G18" s="18">
        <f t="shared" si="0"/>
        <v>0</v>
      </c>
      <c r="H18" s="17" t="str">
        <f>LOOKUP($E18,{0,60,63,67,70,73,77,80,83,87,90,93,97},{"F","D-","D","D+","C-","C","C+","B-","B","B+","A-","A","A+"})</f>
        <v>F</v>
      </c>
      <c r="I18" s="14">
        <f t="shared" si="1"/>
        <v>0</v>
      </c>
      <c r="J18" s="14">
        <f t="shared" si="2"/>
        <v>0</v>
      </c>
    </row>
    <row r="19" spans="1:10" ht="15" customHeight="1" x14ac:dyDescent="0.2">
      <c r="A19" s="1" t="s">
        <v>0</v>
      </c>
      <c r="F19" s="17" t="str">
        <f>LOOKUP($E19,{0,60,63,67,70,73,77,80,83,87,90,93,97},{"0.0","0.7","1.0","1.3","1.7","2.0","2.3","2.7","3.0","3.3","3.7","4.0","4.0"})</f>
        <v>0.0</v>
      </c>
      <c r="G19" s="18">
        <f t="shared" si="0"/>
        <v>0</v>
      </c>
      <c r="H19" s="17" t="str">
        <f>LOOKUP($E19,{0,60,63,67,70,73,77,80,83,87,90,93,97},{"F","D-","D","D+","C-","C","C+","B-","B","B+","A-","A","A+"})</f>
        <v>F</v>
      </c>
      <c r="I19" s="14">
        <f t="shared" si="1"/>
        <v>0</v>
      </c>
      <c r="J19" s="14">
        <f t="shared" si="2"/>
        <v>0</v>
      </c>
    </row>
    <row r="20" spans="1:10" ht="15" customHeight="1" x14ac:dyDescent="0.2">
      <c r="A20" s="1" t="s">
        <v>0</v>
      </c>
      <c r="F20" s="17" t="str">
        <f>LOOKUP($E20,{0,60,63,67,70,73,77,80,83,87,90,93,97},{"0.0","0.7","1.0","1.3","1.7","2.0","2.3","2.7","3.0","3.3","3.7","4.0","4.0"})</f>
        <v>0.0</v>
      </c>
      <c r="G20" s="18">
        <f t="shared" si="0"/>
        <v>0</v>
      </c>
      <c r="H20" s="17" t="str">
        <f>LOOKUP($E20,{0,60,63,67,70,73,77,80,83,87,90,93,97},{"F","D-","D","D+","C-","C","C+","B-","B","B+","A-","A","A+"})</f>
        <v>F</v>
      </c>
      <c r="I20" s="14">
        <f t="shared" si="1"/>
        <v>0</v>
      </c>
      <c r="J20" s="14">
        <f t="shared" si="2"/>
        <v>0</v>
      </c>
    </row>
    <row r="21" spans="1:10" ht="15" customHeight="1" x14ac:dyDescent="0.2">
      <c r="A21" s="1" t="s">
        <v>0</v>
      </c>
      <c r="F21" s="17" t="str">
        <f>LOOKUP($E21,{0,60,63,67,70,73,77,80,83,87,90,93,97},{"0.0","0.7","1.0","1.3","1.7","2.0","2.3","2.7","3.0","3.3","3.7","4.0","4.0"})</f>
        <v>0.0</v>
      </c>
      <c r="G21" s="18">
        <f t="shared" si="0"/>
        <v>0</v>
      </c>
      <c r="H21" s="17" t="str">
        <f>LOOKUP($E21,{0,60,63,67,70,73,77,80,83,87,90,93,97},{"F","D-","D","D+","C-","C","C+","B-","B","B+","A-","A","A+"})</f>
        <v>F</v>
      </c>
      <c r="I21" s="14">
        <f t="shared" si="1"/>
        <v>0</v>
      </c>
      <c r="J21" s="14">
        <f t="shared" si="2"/>
        <v>0</v>
      </c>
    </row>
    <row r="22" spans="1:10" ht="15" customHeight="1" x14ac:dyDescent="0.2">
      <c r="A22" s="1" t="s">
        <v>0</v>
      </c>
      <c r="F22" s="17" t="str">
        <f>LOOKUP($E22,{0,60,63,67,70,73,77,80,83,87,90,93,97},{"0.0","0.7","1.0","1.3","1.7","2.0","2.3","2.7","3.0","3.3","3.7","4.0","4.0"})</f>
        <v>0.0</v>
      </c>
      <c r="G22" s="18">
        <f t="shared" si="0"/>
        <v>0</v>
      </c>
      <c r="H22" s="17" t="str">
        <f>LOOKUP($E22,{0,60,63,67,70,73,77,80,83,87,90,93,97},{"F","D-","D","D+","C-","C","C+","B-","B","B+","A-","A","A+"})</f>
        <v>F</v>
      </c>
      <c r="I22" s="14">
        <f t="shared" si="1"/>
        <v>0</v>
      </c>
      <c r="J22" s="14">
        <f t="shared" si="2"/>
        <v>0</v>
      </c>
    </row>
    <row r="23" spans="1:10" ht="15" customHeight="1" x14ac:dyDescent="0.2">
      <c r="A23" s="1" t="s">
        <v>0</v>
      </c>
      <c r="F23" s="17" t="str">
        <f>LOOKUP($E23,{0,60,63,67,70,73,77,80,83,87,90,93,97},{"0.0","0.7","1.0","1.3","1.7","2.0","2.3","2.7","3.0","3.3","3.7","4.0","4.0"})</f>
        <v>0.0</v>
      </c>
      <c r="G23" s="18">
        <f t="shared" si="0"/>
        <v>0</v>
      </c>
      <c r="H23" s="17" t="str">
        <f>LOOKUP($E23,{0,60,63,67,70,73,77,80,83,87,90,93,97},{"F","D-","D","D+","C-","C","C+","B-","B","B+","A-","A","A+"})</f>
        <v>F</v>
      </c>
      <c r="I23" s="14">
        <f t="shared" si="1"/>
        <v>0</v>
      </c>
      <c r="J23" s="14">
        <f t="shared" si="2"/>
        <v>0</v>
      </c>
    </row>
    <row r="24" spans="1:10" ht="15" customHeight="1" x14ac:dyDescent="0.2">
      <c r="A24" s="1" t="s">
        <v>0</v>
      </c>
      <c r="F24" s="17" t="str">
        <f>LOOKUP($E24,{0,60,63,67,70,73,77,80,83,87,90,93,97},{"0.0","0.7","1.0","1.3","1.7","2.0","2.3","2.7","3.0","3.3","3.7","4.0","4.0"})</f>
        <v>0.0</v>
      </c>
      <c r="G24" s="18">
        <f t="shared" si="0"/>
        <v>0</v>
      </c>
      <c r="H24" s="17" t="str">
        <f>LOOKUP($E24,{0,60,63,67,70,73,77,80,83,87,90,93,97},{"F","D-","D","D+","C-","C","C+","B-","B","B+","A-","A","A+"})</f>
        <v>F</v>
      </c>
      <c r="I24" s="14">
        <f t="shared" si="1"/>
        <v>0</v>
      </c>
      <c r="J24" s="14">
        <f t="shared" si="2"/>
        <v>0</v>
      </c>
    </row>
    <row r="25" spans="1:10" ht="15" customHeight="1" x14ac:dyDescent="0.2">
      <c r="A25" s="1" t="s">
        <v>0</v>
      </c>
      <c r="F25" s="17" t="str">
        <f>LOOKUP($E25,{0,60,63,67,70,73,77,80,83,87,90,93,97},{"0.0","0.7","1.0","1.3","1.7","2.0","2.3","2.7","3.0","3.3","3.7","4.0","4.0"})</f>
        <v>0.0</v>
      </c>
      <c r="G25" s="18">
        <f t="shared" si="0"/>
        <v>0</v>
      </c>
      <c r="H25" s="17" t="str">
        <f>LOOKUP($E25,{0,60,63,67,70,73,77,80,83,87,90,93,97},{"F","D-","D","D+","C-","C","C+","B-","B","B+","A-","A","A+"})</f>
        <v>F</v>
      </c>
      <c r="I25" s="14">
        <f t="shared" si="1"/>
        <v>0</v>
      </c>
      <c r="J25" s="14">
        <f t="shared" si="2"/>
        <v>0</v>
      </c>
    </row>
    <row r="26" spans="1:10" ht="15" customHeight="1" x14ac:dyDescent="0.2">
      <c r="A26" s="1" t="s">
        <v>0</v>
      </c>
      <c r="F26" s="17" t="str">
        <f>LOOKUP($E26,{0,60,63,67,70,73,77,80,83,87,90,93,97},{"0.0","0.7","1.0","1.3","1.7","2.0","2.3","2.7","3.0","3.3","3.7","4.0","4.0"})</f>
        <v>0.0</v>
      </c>
      <c r="G26" s="18">
        <f t="shared" si="0"/>
        <v>0</v>
      </c>
      <c r="H26" s="17" t="str">
        <f>LOOKUP($E26,{0,60,63,67,70,73,77,80,83,87,90,93,97},{"F","D-","D","D+","C-","C","C+","B-","B","B+","A-","A","A+"})</f>
        <v>F</v>
      </c>
      <c r="I26" s="14">
        <f t="shared" si="1"/>
        <v>0</v>
      </c>
      <c r="J26" s="14">
        <f t="shared" si="2"/>
        <v>0</v>
      </c>
    </row>
    <row r="27" spans="1:10" ht="15" customHeight="1" x14ac:dyDescent="0.2">
      <c r="A27" s="1" t="s">
        <v>0</v>
      </c>
      <c r="F27" s="17" t="str">
        <f>LOOKUP($E27,{0,60,63,67,70,73,77,80,83,87,90,93,97},{"0.0","0.7","1.0","1.3","1.7","2.0","2.3","2.7","3.0","3.3","3.7","4.0","4.0"})</f>
        <v>0.0</v>
      </c>
      <c r="G27" s="18">
        <f t="shared" si="0"/>
        <v>0</v>
      </c>
      <c r="H27" s="17" t="str">
        <f>LOOKUP($E27,{0,60,63,67,70,73,77,80,83,87,90,93,97},{"F","D-","D","D+","C-","C","C+","B-","B","B+","A-","A","A+"})</f>
        <v>F</v>
      </c>
      <c r="I27" s="14">
        <f t="shared" si="1"/>
        <v>0</v>
      </c>
      <c r="J27" s="14">
        <f t="shared" si="2"/>
        <v>0</v>
      </c>
    </row>
    <row r="28" spans="1:10" ht="15" customHeight="1" x14ac:dyDescent="0.2">
      <c r="A28" s="1" t="s">
        <v>0</v>
      </c>
      <c r="F28" s="17" t="str">
        <f>LOOKUP($E28,{0,60,63,67,70,73,77,80,83,87,90,93,97},{"0.0","0.7","1.0","1.3","1.7","2.0","2.3","2.7","3.0","3.3","3.7","4.0","4.0"})</f>
        <v>0.0</v>
      </c>
      <c r="G28" s="18">
        <f t="shared" si="0"/>
        <v>0</v>
      </c>
      <c r="H28" s="17" t="str">
        <f>LOOKUP($E28,{0,60,63,67,70,73,77,80,83,87,90,93,97},{"F","D-","D","D+","C-","C","C+","B-","B","B+","A-","A","A+"})</f>
        <v>F</v>
      </c>
      <c r="I28" s="14">
        <f t="shared" si="1"/>
        <v>0</v>
      </c>
      <c r="J28" s="14">
        <f t="shared" si="2"/>
        <v>0</v>
      </c>
    </row>
    <row r="29" spans="1:10" ht="15" customHeight="1" x14ac:dyDescent="0.2">
      <c r="A29" s="1" t="s">
        <v>0</v>
      </c>
      <c r="F29" s="17" t="str">
        <f>LOOKUP($E29,{0,60,63,67,70,73,77,80,83,87,90,93,97},{"0.0","0.7","1.0","1.3","1.7","2.0","2.3","2.7","3.0","3.3","3.7","4.0","4.0"})</f>
        <v>0.0</v>
      </c>
      <c r="G29" s="18">
        <f t="shared" si="0"/>
        <v>0</v>
      </c>
      <c r="H29" s="17" t="str">
        <f>LOOKUP($E29,{0,60,63,67,70,73,77,80,83,87,90,93,97},{"F","D-","D","D+","C-","C","C+","B-","B","B+","A-","A","A+"})</f>
        <v>F</v>
      </c>
      <c r="I29" s="14">
        <f t="shared" si="1"/>
        <v>0</v>
      </c>
      <c r="J29" s="14">
        <f t="shared" si="2"/>
        <v>0</v>
      </c>
    </row>
    <row r="30" spans="1:10" ht="15" customHeight="1" x14ac:dyDescent="0.2">
      <c r="A30" s="1" t="s">
        <v>0</v>
      </c>
      <c r="F30" s="17" t="str">
        <f>LOOKUP($E30,{0,60,63,67,70,73,77,80,83,87,90,93,97},{"0.0","0.7","1.0","1.3","1.7","2.0","2.3","2.7","3.0","3.3","3.7","4.0","4.0"})</f>
        <v>0.0</v>
      </c>
      <c r="G30" s="18">
        <f t="shared" si="0"/>
        <v>0</v>
      </c>
      <c r="H30" s="17" t="str">
        <f>LOOKUP($E30,{0,60,63,67,70,73,77,80,83,87,90,93,97},{"F","D-","D","D+","C-","C","C+","B-","B","B+","A-","A","A+"})</f>
        <v>F</v>
      </c>
      <c r="I30" s="14">
        <f t="shared" si="1"/>
        <v>0</v>
      </c>
      <c r="J30" s="14">
        <f t="shared" si="2"/>
        <v>0</v>
      </c>
    </row>
    <row r="31" spans="1:10" ht="15" customHeight="1" x14ac:dyDescent="0.2">
      <c r="A31" s="1" t="s">
        <v>0</v>
      </c>
      <c r="F31" s="17" t="str">
        <f>LOOKUP($E31,{0,60,63,67,70,73,77,80,83,87,90,93,97},{"0.0","0.7","1.0","1.3","1.7","2.0","2.3","2.7","3.0","3.3","3.7","4.0","4.0"})</f>
        <v>0.0</v>
      </c>
      <c r="G31" s="18">
        <f t="shared" si="0"/>
        <v>0</v>
      </c>
      <c r="H31" s="17" t="str">
        <f>LOOKUP($E31,{0,60,63,67,70,73,77,80,83,87,90,93,97},{"F","D-","D","D+","C-","C","C+","B-","B","B+","A-","A","A+"})</f>
        <v>F</v>
      </c>
      <c r="I31" s="14">
        <f t="shared" si="1"/>
        <v>0</v>
      </c>
      <c r="J31" s="14">
        <f t="shared" si="2"/>
        <v>0</v>
      </c>
    </row>
    <row r="32" spans="1:10" ht="15" customHeight="1" x14ac:dyDescent="0.2">
      <c r="A32" s="1" t="s">
        <v>0</v>
      </c>
      <c r="F32" s="17" t="str">
        <f>LOOKUP($E32,{0,60,63,67,70,73,77,80,83,87,90,93,97},{"0.0","0.7","1.0","1.3","1.7","2.0","2.3","2.7","3.0","3.3","3.7","4.0","4.0"})</f>
        <v>0.0</v>
      </c>
      <c r="G32" s="18">
        <f t="shared" si="0"/>
        <v>0</v>
      </c>
      <c r="H32" s="17" t="str">
        <f>LOOKUP($E32,{0,60,63,67,70,73,77,80,83,87,90,93,97},{"F","D-","D","D+","C-","C","C+","B-","B","B+","A-","A","A+"})</f>
        <v>F</v>
      </c>
      <c r="I32" s="14">
        <f t="shared" si="1"/>
        <v>0</v>
      </c>
      <c r="J32" s="14">
        <f t="shared" si="2"/>
        <v>0</v>
      </c>
    </row>
    <row r="33" spans="1:10" ht="15" customHeight="1" x14ac:dyDescent="0.2">
      <c r="A33" s="1" t="s">
        <v>0</v>
      </c>
      <c r="F33" s="17" t="str">
        <f>LOOKUP($E33,{0,60,63,67,70,73,77,80,83,87,90,93,97},{"0.0","0.7","1.0","1.3","1.7","2.0","2.3","2.7","3.0","3.3","3.7","4.0","4.0"})</f>
        <v>0.0</v>
      </c>
      <c r="G33" s="18">
        <f t="shared" si="0"/>
        <v>0</v>
      </c>
      <c r="H33" s="17" t="str">
        <f>LOOKUP($E33,{0,60,63,67,70,73,77,80,83,87,90,93,97},{"F","D-","D","D+","C-","C","C+","B-","B","B+","A-","A","A+"})</f>
        <v>F</v>
      </c>
      <c r="I33" s="14">
        <f t="shared" si="1"/>
        <v>0</v>
      </c>
      <c r="J33" s="14">
        <f t="shared" si="2"/>
        <v>0</v>
      </c>
    </row>
    <row r="34" spans="1:10" ht="15" customHeight="1" x14ac:dyDescent="0.2">
      <c r="A34" s="1" t="s">
        <v>0</v>
      </c>
      <c r="F34" s="17" t="str">
        <f>LOOKUP($E34,{0,60,63,67,70,73,77,80,83,87,90,93,97},{"0.0","0.7","1.0","1.3","1.7","2.0","2.3","2.7","3.0","3.3","3.7","4.0","4.0"})</f>
        <v>0.0</v>
      </c>
      <c r="G34" s="18">
        <f t="shared" si="0"/>
        <v>0</v>
      </c>
      <c r="H34" s="17" t="str">
        <f>LOOKUP($E34,{0,60,63,67,70,73,77,80,83,87,90,93,97},{"F","D-","D","D+","C-","C","C+","B-","B","B+","A-","A","A+"})</f>
        <v>F</v>
      </c>
      <c r="I34" s="14">
        <f t="shared" si="1"/>
        <v>0</v>
      </c>
      <c r="J34" s="14">
        <f t="shared" si="2"/>
        <v>0</v>
      </c>
    </row>
    <row r="35" spans="1:10" ht="15" customHeight="1" x14ac:dyDescent="0.2">
      <c r="A35" s="1" t="s">
        <v>0</v>
      </c>
      <c r="F35" s="17" t="str">
        <f>LOOKUP($E35,{0,60,63,67,70,73,77,80,83,87,90,93,97},{"0.0","0.7","1.0","1.3","1.7","2.0","2.3","2.7","3.0","3.3","3.7","4.0","4.0"})</f>
        <v>0.0</v>
      </c>
      <c r="G35" s="18">
        <f t="shared" ref="G35:G53" si="3">F35*D35</f>
        <v>0</v>
      </c>
      <c r="H35" s="17" t="str">
        <f>LOOKUP($E35,{0,60,63,67,70,73,77,80,83,87,90,93,97},{"F","D-","D","D+","C-","C","C+","B-","B","B+","A-","A","A+"})</f>
        <v>F</v>
      </c>
      <c r="I35" s="14">
        <f t="shared" si="1"/>
        <v>0</v>
      </c>
      <c r="J35" s="14">
        <f t="shared" si="2"/>
        <v>0</v>
      </c>
    </row>
    <row r="36" spans="1:10" ht="15" customHeight="1" x14ac:dyDescent="0.2">
      <c r="A36" s="1" t="s">
        <v>0</v>
      </c>
      <c r="F36" s="17" t="str">
        <f>LOOKUP($E36,{0,60,63,67,70,73,77,80,83,87,90,93,97},{"0.0","0.7","1.0","1.3","1.7","2.0","2.3","2.7","3.0","3.3","3.7","4.0","4.0"})</f>
        <v>0.0</v>
      </c>
      <c r="G36" s="18">
        <f t="shared" si="3"/>
        <v>0</v>
      </c>
      <c r="H36" s="17" t="str">
        <f>LOOKUP($E36,{0,60,63,67,70,73,77,80,83,87,90,93,97},{"F","D-","D","D+","C-","C","C+","B-","B","B+","A-","A","A+"})</f>
        <v>F</v>
      </c>
      <c r="I36" s="14">
        <f t="shared" si="1"/>
        <v>0</v>
      </c>
      <c r="J36" s="14">
        <f t="shared" si="2"/>
        <v>0</v>
      </c>
    </row>
    <row r="37" spans="1:10" ht="15" customHeight="1" x14ac:dyDescent="0.2">
      <c r="A37" s="1" t="s">
        <v>0</v>
      </c>
      <c r="F37" s="17" t="str">
        <f>LOOKUP($E37,{0,60,63,67,70,73,77,80,83,87,90,93,97},{"0.0","0.7","1.0","1.3","1.7","2.0","2.3","2.7","3.0","3.3","3.7","4.0","4.0"})</f>
        <v>0.0</v>
      </c>
      <c r="G37" s="18">
        <f t="shared" si="3"/>
        <v>0</v>
      </c>
      <c r="H37" s="17" t="str">
        <f>LOOKUP($E37,{0,60,63,67,70,73,77,80,83,87,90,93,97},{"F","D-","D","D+","C-","C","C+","B-","B","B+","A-","A","A+"})</f>
        <v>F</v>
      </c>
      <c r="I37" s="14">
        <f t="shared" si="1"/>
        <v>0</v>
      </c>
      <c r="J37" s="14">
        <f t="shared" si="2"/>
        <v>0</v>
      </c>
    </row>
    <row r="38" spans="1:10" ht="15" customHeight="1" x14ac:dyDescent="0.2">
      <c r="A38" s="1" t="s">
        <v>0</v>
      </c>
      <c r="F38" s="17" t="str">
        <f>LOOKUP($E38,{0,60,63,67,70,73,77,80,83,87,90,93,97},{"0.0","0.7","1.0","1.3","1.7","2.0","2.3","2.7","3.0","3.3","3.7","4.0","4.0"})</f>
        <v>0.0</v>
      </c>
      <c r="G38" s="18">
        <f t="shared" si="3"/>
        <v>0</v>
      </c>
      <c r="H38" s="17" t="str">
        <f>LOOKUP($E38,{0,60,63,67,70,73,77,80,83,87,90,93,97},{"F","D-","D","D+","C-","C","C+","B-","B","B+","A-","A","A+"})</f>
        <v>F</v>
      </c>
      <c r="I38" s="14">
        <f t="shared" si="1"/>
        <v>0</v>
      </c>
      <c r="J38" s="14">
        <f t="shared" si="2"/>
        <v>0</v>
      </c>
    </row>
    <row r="39" spans="1:10" ht="15" customHeight="1" x14ac:dyDescent="0.2">
      <c r="A39" s="1" t="s">
        <v>0</v>
      </c>
      <c r="F39" s="17" t="str">
        <f>LOOKUP($E39,{0,60,63,67,70,73,77,80,83,87,90,93,97},{"0.0","0.7","1.0","1.3","1.7","2.0","2.3","2.7","3.0","3.3","3.7","4.0","4.0"})</f>
        <v>0.0</v>
      </c>
      <c r="G39" s="18">
        <f t="shared" si="3"/>
        <v>0</v>
      </c>
      <c r="H39" s="17" t="str">
        <f>LOOKUP($E39,{0,60,63,67,70,73,77,80,83,87,90,93,97},{"F","D-","D","D+","C-","C","C+","B-","B","B+","A-","A","A+"})</f>
        <v>F</v>
      </c>
      <c r="I39" s="14">
        <f t="shared" si="1"/>
        <v>0</v>
      </c>
      <c r="J39" s="14">
        <f t="shared" si="2"/>
        <v>0</v>
      </c>
    </row>
    <row r="40" spans="1:10" ht="15" customHeight="1" x14ac:dyDescent="0.2">
      <c r="A40" s="1" t="s">
        <v>0</v>
      </c>
      <c r="F40" s="17" t="str">
        <f>LOOKUP($E40,{0,60,63,67,70,73,77,80,83,87,90,93,97},{"0.0","0.7","1.0","1.3","1.7","2.0","2.3","2.7","3.0","3.3","3.7","4.0","4.0"})</f>
        <v>0.0</v>
      </c>
      <c r="G40" s="18">
        <f t="shared" si="3"/>
        <v>0</v>
      </c>
      <c r="H40" s="17" t="str">
        <f>LOOKUP($E40,{0,60,63,67,70,73,77,80,83,87,90,93,97},{"F","D-","D","D+","C-","C","C+","B-","B","B+","A-","A","A+"})</f>
        <v>F</v>
      </c>
      <c r="I40" s="14">
        <f t="shared" si="1"/>
        <v>0</v>
      </c>
      <c r="J40" s="14">
        <f t="shared" si="2"/>
        <v>0</v>
      </c>
    </row>
    <row r="41" spans="1:10" ht="15" customHeight="1" x14ac:dyDescent="0.2">
      <c r="F41" s="17" t="str">
        <f>LOOKUP($E41,{0,60,63,67,70,73,77,80,83,87,90,93,97},{"0.0","0.7","1.0","1.3","1.7","2.0","2.3","2.7","3.0","3.3","3.7","4.0","4.0"})</f>
        <v>0.0</v>
      </c>
      <c r="G41" s="18">
        <f t="shared" si="3"/>
        <v>0</v>
      </c>
      <c r="H41" s="17" t="str">
        <f>LOOKUP($E41,{0,60,63,67,70,73,77,80,83,87,90,93,97},{"F","D-","D","D+","C-","C","C+","B-","B","B+","A-","A","A+"})</f>
        <v>F</v>
      </c>
      <c r="I41" s="14">
        <f t="shared" si="1"/>
        <v>0</v>
      </c>
      <c r="J41" s="14">
        <f t="shared" si="2"/>
        <v>0</v>
      </c>
    </row>
    <row r="42" spans="1:10" ht="15" customHeight="1" x14ac:dyDescent="0.2">
      <c r="F42" s="17" t="str">
        <f>LOOKUP($E42,{0,60,63,67,70,73,77,80,83,87,90,93,97},{"0.0","0.7","1.0","1.3","1.7","2.0","2.3","2.7","3.0","3.3","3.7","4.0","4.0"})</f>
        <v>0.0</v>
      </c>
      <c r="G42" s="18">
        <f t="shared" si="3"/>
        <v>0</v>
      </c>
      <c r="H42" s="17" t="str">
        <f>LOOKUP($E42,{0,60,63,67,70,73,77,80,83,87,90,93,97},{"F","D-","D","D+","C-","C","C+","B-","B","B+","A-","A","A+"})</f>
        <v>F</v>
      </c>
      <c r="I42" s="14">
        <f t="shared" si="1"/>
        <v>0</v>
      </c>
      <c r="J42" s="14">
        <f t="shared" si="2"/>
        <v>0</v>
      </c>
    </row>
    <row r="43" spans="1:10" ht="15" customHeight="1" x14ac:dyDescent="0.2">
      <c r="F43" s="17" t="str">
        <f>LOOKUP($E43,{0,60,63,67,70,73,77,80,83,87,90,93,97},{"0.0","0.7","1.0","1.3","1.7","2.0","2.3","2.7","3.0","3.3","3.7","4.0","4.0"})</f>
        <v>0.0</v>
      </c>
      <c r="G43" s="18">
        <f t="shared" si="3"/>
        <v>0</v>
      </c>
      <c r="H43" s="17" t="str">
        <f>LOOKUP($E43,{0,60,63,67,70,73,77,80,83,87,90,93,97},{"F","D-","D","D+","C-","C","C+","B-","B","B+","A-","A","A+"})</f>
        <v>F</v>
      </c>
      <c r="I43" s="14">
        <f t="shared" si="1"/>
        <v>0</v>
      </c>
      <c r="J43" s="14">
        <f t="shared" si="2"/>
        <v>0</v>
      </c>
    </row>
    <row r="44" spans="1:10" ht="15" customHeight="1" x14ac:dyDescent="0.2">
      <c r="F44" s="17" t="str">
        <f>LOOKUP($E44,{0,60,63,67,70,73,77,80,83,87,90,93,97},{"0.0","0.7","1.0","1.3","1.7","2.0","2.3","2.7","3.0","3.3","3.7","4.0","4.0"})</f>
        <v>0.0</v>
      </c>
      <c r="G44" s="18">
        <f t="shared" si="3"/>
        <v>0</v>
      </c>
      <c r="H44" s="17" t="str">
        <f>LOOKUP($E44,{0,60,63,67,70,73,77,80,83,87,90,93,97},{"F","D-","D","D+","C-","C","C+","B-","B","B+","A-","A","A+"})</f>
        <v>F</v>
      </c>
      <c r="I44" s="14">
        <f t="shared" si="1"/>
        <v>0</v>
      </c>
      <c r="J44" s="14">
        <f t="shared" si="2"/>
        <v>0</v>
      </c>
    </row>
    <row r="45" spans="1:10" ht="15" customHeight="1" x14ac:dyDescent="0.2">
      <c r="F45" s="17" t="str">
        <f>LOOKUP($E45,{0,60,63,67,70,73,77,80,83,87,90,93,97},{"0.0","0.7","1.0","1.3","1.7","2.0","2.3","2.7","3.0","3.3","3.7","4.0","4.0"})</f>
        <v>0.0</v>
      </c>
      <c r="G45" s="18">
        <f t="shared" si="3"/>
        <v>0</v>
      </c>
      <c r="H45" s="17" t="str">
        <f>LOOKUP($E45,{0,60,63,67,70,73,77,80,83,87,90,93,97},{"F","D-","D","D+","C-","C","C+","B-","B","B+","A-","A","A+"})</f>
        <v>F</v>
      </c>
      <c r="I45" s="14">
        <f t="shared" si="1"/>
        <v>0</v>
      </c>
      <c r="J45" s="14">
        <f t="shared" si="2"/>
        <v>0</v>
      </c>
    </row>
    <row r="46" spans="1:10" ht="15" customHeight="1" x14ac:dyDescent="0.2">
      <c r="F46" s="17" t="str">
        <f>LOOKUP($E46,{0,60,63,67,70,73,77,80,83,87,90,93,97},{"0.0","0.7","1.0","1.3","1.7","2.0","2.3","2.7","3.0","3.3","3.7","4.0","4.0"})</f>
        <v>0.0</v>
      </c>
      <c r="G46" s="18">
        <f t="shared" si="3"/>
        <v>0</v>
      </c>
      <c r="H46" s="17" t="str">
        <f>LOOKUP($E46,{0,60,63,67,70,73,77,80,83,87,90,93,97},{"F","D-","D","D+","C-","C","C+","B-","B","B+","A-","A","A+"})</f>
        <v>F</v>
      </c>
      <c r="I46" s="14">
        <f t="shared" si="1"/>
        <v>0</v>
      </c>
      <c r="J46" s="14">
        <f t="shared" si="2"/>
        <v>0</v>
      </c>
    </row>
    <row r="47" spans="1:10" ht="15" customHeight="1" x14ac:dyDescent="0.2">
      <c r="F47" s="17" t="str">
        <f>LOOKUP($E47,{0,60,63,67,70,73,77,80,83,87,90,93,97},{"0.0","0.7","1.0","1.3","1.7","2.0","2.3","2.7","3.0","3.3","3.7","4.0","4.0"})</f>
        <v>0.0</v>
      </c>
      <c r="G47" s="18">
        <f t="shared" si="3"/>
        <v>0</v>
      </c>
      <c r="H47" s="17" t="str">
        <f>LOOKUP($E47,{0,60,63,67,70,73,77,80,83,87,90,93,97},{"F","D-","D","D+","C-","C","C+","B-","B","B+","A-","A","A+"})</f>
        <v>F</v>
      </c>
      <c r="I47" s="14">
        <f t="shared" si="1"/>
        <v>0</v>
      </c>
      <c r="J47" s="14">
        <f t="shared" si="2"/>
        <v>0</v>
      </c>
    </row>
    <row r="48" spans="1:10" ht="15" customHeight="1" x14ac:dyDescent="0.2">
      <c r="F48" s="17" t="str">
        <f>LOOKUP($E48,{0,60,63,67,70,73,77,80,83,87,90,93,97},{"0.0","0.7","1.0","1.3","1.7","2.0","2.3","2.7","3.0","3.3","3.7","4.0","4.0"})</f>
        <v>0.0</v>
      </c>
      <c r="G48" s="18">
        <f t="shared" si="3"/>
        <v>0</v>
      </c>
      <c r="H48" s="17" t="str">
        <f>LOOKUP($E48,{0,60,63,67,70,73,77,80,83,87,90,93,97},{"F","D-","D","D+","C-","C","C+","B-","B","B+","A-","A","A+"})</f>
        <v>F</v>
      </c>
      <c r="I48" s="14">
        <f t="shared" si="1"/>
        <v>0</v>
      </c>
      <c r="J48" s="14">
        <f t="shared" si="2"/>
        <v>0</v>
      </c>
    </row>
    <row r="49" spans="3:10" ht="15" customHeight="1" x14ac:dyDescent="0.2">
      <c r="F49" s="17" t="str">
        <f>LOOKUP($E49,{0,60,63,67,70,73,77,80,83,87,90,93,97},{"0.0","0.7","1.0","1.3","1.7","2.0","2.3","2.7","3.0","3.3","3.7","4.0","4.0"})</f>
        <v>0.0</v>
      </c>
      <c r="G49" s="18">
        <f t="shared" si="3"/>
        <v>0</v>
      </c>
      <c r="H49" s="17" t="str">
        <f>LOOKUP($E49,{0,60,63,67,70,73,77,80,83,87,90,93,97},{"F","D-","D","D+","C-","C","C+","B-","B","B+","A-","A","A+"})</f>
        <v>F</v>
      </c>
      <c r="I49" s="14">
        <f t="shared" si="1"/>
        <v>0</v>
      </c>
      <c r="J49" s="14">
        <f t="shared" si="2"/>
        <v>0</v>
      </c>
    </row>
    <row r="50" spans="3:10" ht="15" customHeight="1" x14ac:dyDescent="0.2">
      <c r="F50" s="17" t="str">
        <f>LOOKUP($E50,{0,60,63,67,70,73,77,80,83,87,90,93,97},{"0.0","0.7","1.0","1.3","1.7","2.0","2.3","2.7","3.0","3.3","3.7","4.0","4.0"})</f>
        <v>0.0</v>
      </c>
      <c r="G50" s="18">
        <f t="shared" si="3"/>
        <v>0</v>
      </c>
      <c r="H50" s="17" t="str">
        <f>LOOKUP($E50,{0,60,63,67,70,73,77,80,83,87,90,93,97},{"F","D-","D","D+","C-","C","C+","B-","B","B+","A-","A","A+"})</f>
        <v>F</v>
      </c>
      <c r="I50" s="14">
        <f t="shared" si="1"/>
        <v>0</v>
      </c>
      <c r="J50" s="14">
        <f t="shared" si="2"/>
        <v>0</v>
      </c>
    </row>
    <row r="51" spans="3:10" ht="15" customHeight="1" x14ac:dyDescent="0.2">
      <c r="F51" s="17" t="str">
        <f>LOOKUP($E51,{0,60,63,67,70,73,77,80,83,87,90,93,97},{"0.0","0.7","1.0","1.3","1.7","2.0","2.3","2.7","3.0","3.3","3.7","4.0","4.0"})</f>
        <v>0.0</v>
      </c>
      <c r="G51" s="18">
        <f t="shared" si="3"/>
        <v>0</v>
      </c>
      <c r="H51" s="17" t="str">
        <f>LOOKUP($E51,{0,60,63,67,70,73,77,80,83,87,90,93,97},{"F","D-","D","D+","C-","C","C+","B-","B","B+","A-","A","A+"})</f>
        <v>F</v>
      </c>
      <c r="I51" s="14">
        <f t="shared" si="1"/>
        <v>0</v>
      </c>
      <c r="J51" s="14">
        <f t="shared" si="2"/>
        <v>0</v>
      </c>
    </row>
    <row r="52" spans="3:10" ht="15" customHeight="1" x14ac:dyDescent="0.2">
      <c r="C52" s="2"/>
      <c r="F52" s="17" t="str">
        <f>LOOKUP($E52,{0,60,63,67,70,73,77,80,83,87,90,93,97},{"0.0","0.7","1.0","1.3","1.7","2.0","2.3","2.7","3.0","3.3","3.7","4.0","4.0"})</f>
        <v>0.0</v>
      </c>
      <c r="G52" s="18">
        <f t="shared" si="3"/>
        <v>0</v>
      </c>
      <c r="H52" s="17" t="str">
        <f>LOOKUP($E52,{0,60,63,67,70,73,77,80,83,87,90,93,97},{"F","D-","D","D+","C-","C","C+","B-","B","B+","A-","A","A+"})</f>
        <v>F</v>
      </c>
      <c r="I52" s="14">
        <f t="shared" si="1"/>
        <v>0</v>
      </c>
      <c r="J52" s="14">
        <f t="shared" si="2"/>
        <v>0</v>
      </c>
    </row>
    <row r="53" spans="3:10" ht="15" customHeight="1" x14ac:dyDescent="0.2">
      <c r="F53" s="17" t="str">
        <f>LOOKUP($E53,{0,60,63,67,70,73,77,80,83,87,90,93,97},{"0.0","0.7","1.0","1.3","1.7","2.0","2.3","2.7","3.0","3.3","3.7","4.0","4.0"})</f>
        <v>0.0</v>
      </c>
      <c r="G53" s="18">
        <f t="shared" si="3"/>
        <v>0</v>
      </c>
      <c r="H53" s="17" t="str">
        <f>LOOKUP($E53,{0,60,63,67,70,73,77,80,83,87,90,93,97},{"F","D-","D","D+","C-","C","C+","B-","B","B+","A-","A","A+"})</f>
        <v>F</v>
      </c>
      <c r="I53" s="14">
        <f t="shared" si="1"/>
        <v>0</v>
      </c>
      <c r="J53" s="14">
        <f t="shared" si="2"/>
        <v>0</v>
      </c>
    </row>
    <row r="54" spans="3:10" ht="15" customHeight="1" x14ac:dyDescent="0.2">
      <c r="F54" s="17" t="str">
        <f>LOOKUP($E54,{0,60,63,67,70,73,77,80,83,87,90,93,97},{"0.0","0.7","1.0","1.3","1.7","2.0","2.3","2.7","3.0","3.3","3.7","4.0","4.0"})</f>
        <v>0.0</v>
      </c>
      <c r="G54" s="18">
        <f t="shared" ref="G54:G67" si="4">F54*D54</f>
        <v>0</v>
      </c>
      <c r="H54" s="17" t="str">
        <f>LOOKUP($E54,{0,60,63,67,70,73,77,80,83,87,90,93,97},{"F","D-","D","D+","C-","C","C+","B-","B","B+","A-","A","A+"})</f>
        <v>F</v>
      </c>
      <c r="I54" s="14">
        <f t="shared" ref="I54:I67" si="5">IF(E54&lt;60, 0, (E54-55)/10)</f>
        <v>0</v>
      </c>
      <c r="J54" s="14">
        <f t="shared" ref="J54:J67" si="6">I54*D54</f>
        <v>0</v>
      </c>
    </row>
    <row r="55" spans="3:10" ht="15" customHeight="1" x14ac:dyDescent="0.2">
      <c r="F55" s="17" t="str">
        <f>LOOKUP($E55,{0,60,63,67,70,73,77,80,83,87,90,93,97},{"0.0","0.7","1.0","1.3","1.7","2.0","2.3","2.7","3.0","3.3","3.7","4.0","4.0"})</f>
        <v>0.0</v>
      </c>
      <c r="G55" s="18">
        <f t="shared" si="4"/>
        <v>0</v>
      </c>
      <c r="H55" s="17" t="str">
        <f>LOOKUP($E55,{0,60,63,67,70,73,77,80,83,87,90,93,97},{"F","D-","D","D+","C-","C","C+","B-","B","B+","A-","A","A+"})</f>
        <v>F</v>
      </c>
      <c r="I55" s="14">
        <f t="shared" si="5"/>
        <v>0</v>
      </c>
      <c r="J55" s="14">
        <f t="shared" si="6"/>
        <v>0</v>
      </c>
    </row>
    <row r="56" spans="3:10" ht="15" customHeight="1" x14ac:dyDescent="0.2">
      <c r="F56" s="17" t="str">
        <f>LOOKUP($E56,{0,60,63,67,70,73,77,80,83,87,90,93,97},{"0.0","0.7","1.0","1.3","1.7","2.0","2.3","2.7","3.0","3.3","3.7","4.0","4.0"})</f>
        <v>0.0</v>
      </c>
      <c r="G56" s="18">
        <f t="shared" si="4"/>
        <v>0</v>
      </c>
      <c r="H56" s="17" t="str">
        <f>LOOKUP($E56,{0,60,63,67,70,73,77,80,83,87,90,93,97},{"F","D-","D","D+","C-","C","C+","B-","B","B+","A-","A","A+"})</f>
        <v>F</v>
      </c>
      <c r="I56" s="14">
        <f>IF(E56&lt;60, 0, (E56-55)/10)</f>
        <v>0</v>
      </c>
      <c r="J56" s="14">
        <f t="shared" si="6"/>
        <v>0</v>
      </c>
    </row>
    <row r="57" spans="3:10" ht="15" customHeight="1" x14ac:dyDescent="0.2">
      <c r="F57" s="17" t="str">
        <f>LOOKUP($E57,{0,60,63,67,70,73,77,80,83,87,90,93,97},{"0.0","0.7","1.0","1.3","1.7","2.0","2.3","2.7","3.0","3.3","3.7","4.0","4.0"})</f>
        <v>0.0</v>
      </c>
      <c r="G57" s="18">
        <f t="shared" si="4"/>
        <v>0</v>
      </c>
      <c r="H57" s="17" t="str">
        <f>LOOKUP($E57,{0,60,63,67,70,73,77,80,83,87,90,93,97},{"F","D-","D","D+","C-","C","C+","B-","B","B+","A-","A","A+"})</f>
        <v>F</v>
      </c>
      <c r="I57" s="14">
        <f t="shared" si="5"/>
        <v>0</v>
      </c>
      <c r="J57" s="14">
        <f t="shared" si="6"/>
        <v>0</v>
      </c>
    </row>
    <row r="58" spans="3:10" ht="15" customHeight="1" x14ac:dyDescent="0.2">
      <c r="F58" s="17" t="str">
        <f>LOOKUP($E58,{0,60,63,67,70,73,77,80,83,87,90,93,97},{"0.0","0.7","1.0","1.3","1.7","2.0","2.3","2.7","3.0","3.3","3.7","4.0","4.0"})</f>
        <v>0.0</v>
      </c>
      <c r="G58" s="18">
        <f t="shared" si="4"/>
        <v>0</v>
      </c>
      <c r="H58" s="17" t="str">
        <f>LOOKUP($E58,{0,60,63,67,70,73,77,80,83,87,90,93,97},{"F","D-","D","D+","C-","C","C+","B-","B","B+","A-","A","A+"})</f>
        <v>F</v>
      </c>
      <c r="I58" s="14">
        <f t="shared" si="5"/>
        <v>0</v>
      </c>
      <c r="J58" s="14">
        <f t="shared" si="6"/>
        <v>0</v>
      </c>
    </row>
    <row r="59" spans="3:10" ht="15" customHeight="1" x14ac:dyDescent="0.2">
      <c r="F59" s="17" t="str">
        <f>LOOKUP($E59,{0,60,63,67,70,73,77,80,83,87,90,93,97},{"0.0","0.7","1.0","1.3","1.7","2.0","2.3","2.7","3.0","3.3","3.7","4.0","4.0"})</f>
        <v>0.0</v>
      </c>
      <c r="G59" s="18">
        <f t="shared" si="4"/>
        <v>0</v>
      </c>
      <c r="H59" s="17" t="str">
        <f>LOOKUP($E59,{0,60,63,67,70,73,77,80,83,87,90,93,97},{"F","D-","D","D+","C-","C","C+","B-","B","B+","A-","A","A+"})</f>
        <v>F</v>
      </c>
      <c r="I59" s="14">
        <f t="shared" si="5"/>
        <v>0</v>
      </c>
      <c r="J59" s="14">
        <f t="shared" si="6"/>
        <v>0</v>
      </c>
    </row>
    <row r="60" spans="3:10" ht="15" customHeight="1" x14ac:dyDescent="0.2">
      <c r="F60" s="17" t="str">
        <f>LOOKUP($E60,{0,60,63,67,70,73,77,80,83,87,90,93,97},{"0.0","0.7","1.0","1.3","1.7","2.0","2.3","2.7","3.0","3.3","3.7","4.0","4.0"})</f>
        <v>0.0</v>
      </c>
      <c r="G60" s="18">
        <f t="shared" si="4"/>
        <v>0</v>
      </c>
      <c r="H60" s="17" t="str">
        <f>LOOKUP($E60,{0,60,63,67,70,73,77,80,83,87,90,93,97},{"F","D-","D","D+","C-","C","C+","B-","B","B+","A-","A","A+"})</f>
        <v>F</v>
      </c>
      <c r="I60" s="14">
        <f t="shared" si="5"/>
        <v>0</v>
      </c>
      <c r="J60" s="14">
        <f t="shared" si="6"/>
        <v>0</v>
      </c>
    </row>
    <row r="61" spans="3:10" ht="15" customHeight="1" x14ac:dyDescent="0.2">
      <c r="F61" s="17" t="str">
        <f>LOOKUP($E61,{0,60,63,67,70,73,77,80,83,87,90,93,97},{"0.0","0.7","1.0","1.3","1.7","2.0","2.3","2.7","3.0","3.3","3.7","4.0","4.0"})</f>
        <v>0.0</v>
      </c>
      <c r="G61" s="18">
        <f t="shared" si="4"/>
        <v>0</v>
      </c>
      <c r="H61" s="17" t="str">
        <f>LOOKUP($E61,{0,60,63,67,70,73,77,80,83,87,90,93,97},{"F","D-","D","D+","C-","C","C+","B-","B","B+","A-","A","A+"})</f>
        <v>F</v>
      </c>
      <c r="I61" s="14">
        <f t="shared" si="5"/>
        <v>0</v>
      </c>
      <c r="J61" s="14">
        <f t="shared" si="6"/>
        <v>0</v>
      </c>
    </row>
    <row r="62" spans="3:10" ht="15" customHeight="1" x14ac:dyDescent="0.2">
      <c r="F62" s="17" t="str">
        <f>LOOKUP($E62,{0,60,63,67,70,73,77,80,83,87,90,93,97},{"0.0","0.7","1.0","1.3","1.7","2.0","2.3","2.7","3.0","3.3","3.7","4.0","4.0"})</f>
        <v>0.0</v>
      </c>
      <c r="G62" s="18">
        <f t="shared" si="4"/>
        <v>0</v>
      </c>
      <c r="H62" s="17" t="str">
        <f>LOOKUP($E62,{0,60,63,67,70,73,77,80,83,87,90,93,97},{"F","D-","D","D+","C-","C","C+","B-","B","B+","A-","A","A+"})</f>
        <v>F</v>
      </c>
      <c r="I62" s="14">
        <f t="shared" si="5"/>
        <v>0</v>
      </c>
      <c r="J62" s="14">
        <f t="shared" si="6"/>
        <v>0</v>
      </c>
    </row>
    <row r="63" spans="3:10" ht="15" customHeight="1" x14ac:dyDescent="0.2">
      <c r="F63" s="17" t="str">
        <f>LOOKUP($E63,{0,60,63,67,70,73,77,80,83,87,90,93,97},{"0.0","0.7","1.0","1.3","1.7","2.0","2.3","2.7","3.0","3.3","3.7","4.0","4.0"})</f>
        <v>0.0</v>
      </c>
      <c r="G63" s="18">
        <f t="shared" si="4"/>
        <v>0</v>
      </c>
      <c r="H63" s="17" t="str">
        <f>LOOKUP($E63,{0,60,63,67,70,73,77,80,83,87,90,93,97},{"F","D-","D","D+","C-","C","C+","B-","B","B+","A-","A","A+"})</f>
        <v>F</v>
      </c>
      <c r="I63" s="14">
        <f t="shared" si="5"/>
        <v>0</v>
      </c>
      <c r="J63" s="14">
        <f t="shared" si="6"/>
        <v>0</v>
      </c>
    </row>
    <row r="64" spans="3:10" ht="15" customHeight="1" x14ac:dyDescent="0.2">
      <c r="F64" s="17" t="str">
        <f>LOOKUP($E64,{0,60,63,67,70,73,77,80,83,87,90,93,97},{"0.0","0.7","1.0","1.3","1.7","2.0","2.3","2.7","3.0","3.3","3.7","4.0","4.0"})</f>
        <v>0.0</v>
      </c>
      <c r="G64" s="18">
        <f t="shared" si="4"/>
        <v>0</v>
      </c>
      <c r="H64" s="17" t="str">
        <f>LOOKUP($E64,{0,60,63,67,70,73,77,80,83,87,90,93,97},{"F","D-","D","D+","C-","C","C+","B-","B","B+","A-","A","A+"})</f>
        <v>F</v>
      </c>
      <c r="I64" s="14">
        <f t="shared" si="5"/>
        <v>0</v>
      </c>
      <c r="J64" s="14">
        <f t="shared" si="6"/>
        <v>0</v>
      </c>
    </row>
    <row r="65" spans="2:10" ht="15" customHeight="1" x14ac:dyDescent="0.2">
      <c r="F65" s="17" t="str">
        <f>LOOKUP($E65,{0,60,63,67,70,73,77,80,83,87,90,93,97},{"0.0","0.7","1.0","1.3","1.7","2.0","2.3","2.7","3.0","3.3","3.7","4.0","4.0"})</f>
        <v>0.0</v>
      </c>
      <c r="G65" s="18">
        <f t="shared" si="4"/>
        <v>0</v>
      </c>
      <c r="H65" s="17" t="str">
        <f>LOOKUP($E65,{0,60,63,67,70,73,77,80,83,87,90,93,97},{"F","D-","D","D+","C-","C","C+","B-","B","B+","A-","A","A+"})</f>
        <v>F</v>
      </c>
      <c r="I65" s="14">
        <f t="shared" si="5"/>
        <v>0</v>
      </c>
      <c r="J65" s="14">
        <f t="shared" si="6"/>
        <v>0</v>
      </c>
    </row>
    <row r="66" spans="2:10" ht="15" customHeight="1" x14ac:dyDescent="0.2">
      <c r="F66" s="17" t="str">
        <f>LOOKUP($E66,{0,60,63,67,70,73,77,80,83,87,90,93,97},{"0.0","0.7","1.0","1.3","1.7","2.0","2.3","2.7","3.0","3.3","3.7","4.0","4.0"})</f>
        <v>0.0</v>
      </c>
      <c r="G66" s="18">
        <f t="shared" si="4"/>
        <v>0</v>
      </c>
      <c r="H66" s="17" t="str">
        <f>LOOKUP($E66,{0,60,63,67,70,73,77,80,83,87,90,93,97},{"F","D-","D","D+","C-","C","C+","B-","B","B+","A-","A","A+"})</f>
        <v>F</v>
      </c>
      <c r="I66" s="14">
        <f t="shared" si="5"/>
        <v>0</v>
      </c>
      <c r="J66" s="14">
        <f t="shared" si="6"/>
        <v>0</v>
      </c>
    </row>
    <row r="67" spans="2:10" ht="15" customHeight="1" x14ac:dyDescent="0.2">
      <c r="F67" s="17" t="str">
        <f>LOOKUP($E67,{0,60,63,67,70,73,77,80,83,87,90,93,97},{"0.0","0.7","1.0","1.3","1.7","2.0","2.3","2.7","3.0","3.3","3.7","4.0","4.0"})</f>
        <v>0.0</v>
      </c>
      <c r="G67" s="18">
        <f t="shared" si="4"/>
        <v>0</v>
      </c>
      <c r="H67" s="17" t="str">
        <f>LOOKUP($E67,{0,60,63,67,70,73,77,80,83,87,90,93,97},{"F","D-","D","D+","C-","C","C+","B-","B","B+","A-","A","A+"})</f>
        <v>F</v>
      </c>
      <c r="I67" s="14">
        <f t="shared" si="5"/>
        <v>0</v>
      </c>
      <c r="J67" s="14">
        <f t="shared" si="6"/>
        <v>0</v>
      </c>
    </row>
    <row r="69" spans="2:10" ht="30" customHeight="1" x14ac:dyDescent="0.2">
      <c r="B69" s="1" t="s">
        <v>6</v>
      </c>
      <c r="C69" s="3" t="s">
        <v>9</v>
      </c>
      <c r="D69" s="5">
        <f>SUM(D3:D67)</f>
        <v>0</v>
      </c>
      <c r="E69" s="4"/>
      <c r="F69" s="3" t="s">
        <v>7</v>
      </c>
      <c r="G69" s="6" t="e">
        <f>SUM(G3:G67)/D69</f>
        <v>#DIV/0!</v>
      </c>
      <c r="I69" s="13" t="s">
        <v>10</v>
      </c>
      <c r="J69" s="15" t="e">
        <f>SUM(J3:J67)/D69</f>
        <v>#DIV/0!</v>
      </c>
    </row>
  </sheetData>
  <mergeCells count="2">
    <mergeCell ref="I1:J1"/>
    <mergeCell ref="F1:H1"/>
  </mergeCells>
  <phoneticPr fontId="1"/>
  <pageMargins left="0.70866141732283472" right="0.70866141732283472" top="1.3385826771653544" bottom="0.74803149606299213" header="0.51181102362204722" footer="0.31496062992125984"/>
  <pageSetup paperSize="9" scale="53" fitToHeight="0" orientation="portrait" horizontalDpi="300" verticalDpi="300" r:id="rId1"/>
  <headerFooter>
    <oddHeader xml:space="preserve">&amp;L&amp;"Times New Roman,標準"&amp;14Greading Key comparison  grading system
###&amp;"Times New Roman,太字"&amp;K000000Your NAME&amp;"Times New Roman,標準"&amp;K01+000 / Tokyo Institute of Technology
Applicant for International Graduate Student Exchange Program&amp;"-,標準"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 Meguro</dc:creator>
  <cp:lastModifiedBy>Noriko K</cp:lastModifiedBy>
  <cp:lastPrinted>2013-03-23T11:19:54Z</cp:lastPrinted>
  <dcterms:created xsi:type="dcterms:W3CDTF">2012-10-30T13:26:16Z</dcterms:created>
  <dcterms:modified xsi:type="dcterms:W3CDTF">2021-12-16T01:32:37Z</dcterms:modified>
</cp:coreProperties>
</file>